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dmin.LAPTOP-9U3TIU9Q\Desktop\Javna objava informacija o trošenju sredstava 2024\"/>
    </mc:Choice>
  </mc:AlternateContent>
  <xr:revisionPtr revIDLastSave="0" documentId="8_{E73EAEC2-F635-4719-9EF8-3AA7AABAB595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Sheet1" sheetId="1" r:id="rId1"/>
    <sheet name="Sheet2" sheetId="2" r:id="rId2"/>
  </sheet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5" i="1" l="1"/>
  <c r="A4" i="2"/>
  <c r="A14" i="2" s="1"/>
  <c r="A11" i="2"/>
  <c r="A8" i="2"/>
  <c r="A10" i="2"/>
</calcChain>
</file>

<file path=xl/sharedStrings.xml><?xml version="1.0" encoding="utf-8"?>
<sst xmlns="http://schemas.openxmlformats.org/spreadsheetml/2006/main" count="212" uniqueCount="171">
  <si>
    <t xml:space="preserve"> Isplatitelj sredstava: Osnovna škola Grigora Viteza, Zagreb                                                          Mjesec 1/24</t>
  </si>
  <si>
    <t>Kategorija 1</t>
  </si>
  <si>
    <t>Naziv primatelja sredstava</t>
  </si>
  <si>
    <t>OIB primatelja sredstava</t>
  </si>
  <si>
    <t>Sjedište primatelja</t>
  </si>
  <si>
    <t>Ukupan iznos isplate</t>
  </si>
  <si>
    <t>Vrsta rashoda/izdatka</t>
  </si>
  <si>
    <t xml:space="preserve"> Konzum d.o.o.</t>
  </si>
  <si>
    <t xml:space="preserve">Marijana Čavića 1a, Zagreb </t>
  </si>
  <si>
    <t>32224 Namirnice</t>
  </si>
  <si>
    <t>A1 Hrvatska d.o.o.</t>
  </si>
  <si>
    <t>Vrtni put 1, Zagreb</t>
  </si>
  <si>
    <t>16,56</t>
  </si>
  <si>
    <t>3231 Usluge telefona, pošte i prijevoza</t>
  </si>
  <si>
    <t>Agroproteinka-energija d.o.o.</t>
  </si>
  <si>
    <t>Strojarska cesta 11, Sesvete</t>
  </si>
  <si>
    <t>53,10</t>
  </si>
  <si>
    <t>Benefit Systems d.o.o.</t>
  </si>
  <si>
    <t>Ulica Vjekoslava Heinzela 44, Zagreb</t>
  </si>
  <si>
    <t>161,40</t>
  </si>
  <si>
    <t xml:space="preserve"> 3294 Članarine i norme</t>
  </si>
  <si>
    <t>Cijanizacija d.o.o.</t>
  </si>
  <si>
    <t>Grobnička ulica 30, Zagreb</t>
  </si>
  <si>
    <t>305,26</t>
  </si>
  <si>
    <t>Creadiso d.o.o.</t>
  </si>
  <si>
    <t>Ulica grada Vukovara 226E, Zagreb</t>
  </si>
  <si>
    <t>20,85</t>
  </si>
  <si>
    <t>3222 Materijal i sirovine</t>
  </si>
  <si>
    <t>Energo Sklop Zac j.d.o.o.</t>
  </si>
  <si>
    <t>Ulica grada Vukovara 16, Zagreb</t>
  </si>
  <si>
    <t>3,98</t>
  </si>
  <si>
    <t>3224 Materijal i dijelovi za tekuće i investicijsko održavanje</t>
  </si>
  <si>
    <t>Erste &amp; Steiermarkische Bank d.d.</t>
  </si>
  <si>
    <t>Jadranski trg 3A, Rijeka</t>
  </si>
  <si>
    <t>69,22</t>
  </si>
  <si>
    <t>Europass Academy Athena</t>
  </si>
  <si>
    <t>E10333773</t>
  </si>
  <si>
    <t>Ekataiou 20, Athens</t>
  </si>
  <si>
    <t>3213 Stručno usavršavanje zaposlenika</t>
  </si>
  <si>
    <t>Financijska Agencija Zagreb</t>
  </si>
  <si>
    <t>Ulica grada Vukovara 40, Zagreb</t>
  </si>
  <si>
    <t>22,07</t>
  </si>
  <si>
    <t>3238 Računalne usluge</t>
  </si>
  <si>
    <t>Floa d.o.o.</t>
  </si>
  <si>
    <t>Josipa Kozarca 20, Varaždin</t>
  </si>
  <si>
    <t>156,25</t>
  </si>
  <si>
    <t>Grad Zagreb</t>
  </si>
  <si>
    <t>Trg Stjepana Radića 1, Zagreb</t>
  </si>
  <si>
    <t>114,35</t>
  </si>
  <si>
    <t>3234 Komunalne usluge</t>
  </si>
  <si>
    <t>HEP-Opskrba d.o.o.</t>
  </si>
  <si>
    <t>Ulica grada Vukovara 37, Zagreb</t>
  </si>
  <si>
    <t>1.109,5</t>
  </si>
  <si>
    <t>HEP-Toplinarstvo d.o.o.</t>
  </si>
  <si>
    <t>Miševečka ulica 15A, Zagreb</t>
  </si>
  <si>
    <t>Hrvatska Pošta d.d.</t>
  </si>
  <si>
    <t>Poštanska ulica 9, Velika Gorica</t>
  </si>
  <si>
    <t>28,02</t>
  </si>
  <si>
    <t>Hrvoje Križ NET-MAG d.o.o.</t>
  </si>
  <si>
    <t>Štefanovec 132, Zagreb</t>
  </si>
  <si>
    <t>IDA DIDACTA d.o.o.</t>
  </si>
  <si>
    <t>Biskupa Josipa Galjufa 5, Zagreb</t>
  </si>
  <si>
    <t>516,63</t>
  </si>
  <si>
    <t>4221 Uredska oprema i namještaj</t>
  </si>
  <si>
    <t>Ikea d.o.o.</t>
  </si>
  <si>
    <t>Ulica Alfreda Nobela 2, Sop</t>
  </si>
  <si>
    <t>21,39</t>
  </si>
  <si>
    <t>KERA TERM d.o.o.</t>
  </si>
  <si>
    <t>Jadranska avenija 9, Zagreb</t>
  </si>
  <si>
    <t>36,94</t>
  </si>
  <si>
    <t>Konzum d.o.o.</t>
  </si>
  <si>
    <t>22,48</t>
  </si>
  <si>
    <t>3225 Sitni inventar i gume</t>
  </si>
  <si>
    <t>Kopi centar Dado j.d.o.o.</t>
  </si>
  <si>
    <t>Orljavička 11, Zagreb</t>
  </si>
  <si>
    <t>Metro Cash &amp; Carry</t>
  </si>
  <si>
    <t>Jankomir 31, Zagreb</t>
  </si>
  <si>
    <t>87,82</t>
  </si>
  <si>
    <t>118,96</t>
  </si>
  <si>
    <t>3221 Uredski materijal i ostali materijalni rashodi</t>
  </si>
  <si>
    <t>Mlinar pekarska industrija d.o.o.</t>
  </si>
  <si>
    <t>Radnička cesta 228c, Zagreb</t>
  </si>
  <si>
    <t>Modne tkanine d.o.o.</t>
  </si>
  <si>
    <t>Vlaška 79, Zagreb</t>
  </si>
  <si>
    <t>32,64</t>
  </si>
  <si>
    <t>Muller</t>
  </si>
  <si>
    <t>Oreškovićeva 6H/1, Zagreb</t>
  </si>
  <si>
    <t>11,91</t>
  </si>
  <si>
    <t>3221 Uredski matrijal i ostali materijalni rashodi</t>
  </si>
  <si>
    <t>Naklada Ljevak d.o.o</t>
  </si>
  <si>
    <t>Kopačevski put 1C, Zagreb</t>
  </si>
  <si>
    <t>37,71</t>
  </si>
  <si>
    <t>NZJZ dr. Andrija Štampar</t>
  </si>
  <si>
    <t>Mirogojska cesta 16, Zafreb</t>
  </si>
  <si>
    <t>184,15</t>
  </si>
  <si>
    <t>Odvjetničko društvo Krešimir Škarica i partneri d.o.o</t>
  </si>
  <si>
    <t>Đorđićeva uloca 3, Zagreb</t>
  </si>
  <si>
    <t>443,99</t>
  </si>
  <si>
    <t>Offertissima d.o.o.</t>
  </si>
  <si>
    <t>Dr. Franje Tuđmana 33, Novaki</t>
  </si>
  <si>
    <t>183,31</t>
  </si>
  <si>
    <t>Optimus Lab d.o.o.</t>
  </si>
  <si>
    <t>Buzovečka ulica 69, Zagreb</t>
  </si>
  <si>
    <t>168,75</t>
  </si>
  <si>
    <t>Optiprint Adria d.o.o.</t>
  </si>
  <si>
    <t>Lastovska ulica 17, Zagreb</t>
  </si>
  <si>
    <t>132,73</t>
  </si>
  <si>
    <t>Pepco Croatia d.o.o.</t>
  </si>
  <si>
    <t>Damira Tomljanovića Gavrana 11, Zagreb</t>
  </si>
  <si>
    <t>72,4</t>
  </si>
  <si>
    <t>Prehrana trgovina d.d.</t>
  </si>
  <si>
    <t>Utinjska 48, Zagreb</t>
  </si>
  <si>
    <t>32,63</t>
  </si>
  <si>
    <t>Raimpex d.o.o.</t>
  </si>
  <si>
    <t>Dubrava 256F,  Zagreb</t>
  </si>
  <si>
    <t>17,16</t>
  </si>
  <si>
    <t>Školske novine d.o.o.</t>
  </si>
  <si>
    <t>Ulica Andrije Hebranga 40, Zagreb</t>
  </si>
  <si>
    <t>Studentski centar Zagreb</t>
  </si>
  <si>
    <t>Savska cesta 25, Zagreb</t>
  </si>
  <si>
    <t>420,27</t>
  </si>
  <si>
    <t>Svijet medija d.o.o.</t>
  </si>
  <si>
    <t>Ljudevita Posavskog 37, Sesvete</t>
  </si>
  <si>
    <t>142,36</t>
  </si>
  <si>
    <t>Tea Elektronik d.o.o.</t>
  </si>
  <si>
    <t>Lastovska 2a, Zagreb</t>
  </si>
  <si>
    <t>Telemach d.o.o.</t>
  </si>
  <si>
    <t>Ulica Josipa Mahonića 1, Zagreb</t>
  </si>
  <si>
    <t>72,17</t>
  </si>
  <si>
    <t>Udruga Laboratorij zabave</t>
  </si>
  <si>
    <t>Trnjanska cesta 3 , Zagreb</t>
  </si>
  <si>
    <t>Vindija d.d.</t>
  </si>
  <si>
    <t>Međimurska ulica 6, Varaždin</t>
  </si>
  <si>
    <t>Vodoopskrba i odvodnja d.o.o.</t>
  </si>
  <si>
    <t>Ulica Frana Folnegovića 1, Zagreb</t>
  </si>
  <si>
    <t>781,64</t>
  </si>
  <si>
    <t>Zagrebačke pekarne Klara</t>
  </si>
  <si>
    <t>78,39</t>
  </si>
  <si>
    <t>Zagrebački holding d.o.o.</t>
  </si>
  <si>
    <t>Ulica grada Vukovara 41, Zagreb</t>
  </si>
  <si>
    <t>323,52</t>
  </si>
  <si>
    <t>259,63</t>
  </si>
  <si>
    <t>ZET d.o.o.</t>
  </si>
  <si>
    <t>Ozaljska 105, Zagreb</t>
  </si>
  <si>
    <t>57,72</t>
  </si>
  <si>
    <t>ukupno:</t>
  </si>
  <si>
    <t>Mjesec 1/24                                                 Kategorija 2</t>
  </si>
  <si>
    <t>Ukupan iznos zbirne isplate</t>
  </si>
  <si>
    <t>4.731,74</t>
  </si>
  <si>
    <t>3299 Ostali nespomenuti rashodi poslovanja</t>
  </si>
  <si>
    <t>3431 Bankarske usluge i usluge platnog prometa</t>
  </si>
  <si>
    <t>3235 Zakupnine i najamnine</t>
  </si>
  <si>
    <t>3223 Energija</t>
  </si>
  <si>
    <t>3239 Ostale usluge</t>
  </si>
  <si>
    <t>3236 Zdravstvene i veterinarske usluge</t>
  </si>
  <si>
    <t>3237 Intelektualne i osobne usluge</t>
  </si>
  <si>
    <t>Zavod za vještačenje, profesionalnu rehabilitaciju i zapošljavanje osoba s indvaliditetom</t>
  </si>
  <si>
    <t>3295 Pristrojbe i naknade</t>
  </si>
  <si>
    <t>Radnička cesta 1, Zagreb</t>
  </si>
  <si>
    <t>Ukupno</t>
  </si>
  <si>
    <t>3114 Plaće za posebne uvjete rada</t>
  </si>
  <si>
    <t>3111 Plaće za redovan rad</t>
  </si>
  <si>
    <t>3113 Plaće za prekovremeni rad</t>
  </si>
  <si>
    <t>Isplatitelj sredstava: Osnovna škola Grigora Viteza, Zagreb</t>
  </si>
  <si>
    <t>3121 Ostali rashodi za zaposlene</t>
  </si>
  <si>
    <t>3133 Doprinosi za obvezno osiguranje u slučaju nezaposlenosti</t>
  </si>
  <si>
    <t>3132 Doprinosi za obvezno zdravstveno osiguranje</t>
  </si>
  <si>
    <t>3212 Naknada za prijevoz</t>
  </si>
  <si>
    <t>3722 Prijevoz pratitelja</t>
  </si>
  <si>
    <t>3433 Zatezne kamate</t>
  </si>
  <si>
    <t>3296 Troškovi sudskih postupaka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</si>
</sst>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rgb="FF000000"/>
      <name val="Calibri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33">
    <xf numFmtId="0" fontId="0" fillId="0" borderId="0" xfId="0"/>
    <xf numFmtId="0" fontId="3" fillId="2" borderId="1" xfId="1" applyBorder="1" applyAlignment="1">
      <alignment horizontal="left"/>
    </xf>
    <xf numFmtId="0" fontId="0" fillId="0" borderId="0" xfId="0" applyAlignment="1">
      <alignment horizontal="left"/>
    </xf>
    <xf numFmtId="0" fontId="3" fillId="2" borderId="1" xfId="1" applyBorder="1" applyAlignment="1"/>
    <xf numFmtId="0" fontId="3" fillId="2" borderId="0" xfId="1" applyAlignment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center" vertical="center"/>
    </xf>
    <xf numFmtId="0" fontId="3" fillId="3" borderId="0" xfId="2"/>
    <xf numFmtId="4" fontId="0" fillId="0" borderId="0" xfId="0" applyNumberFormat="1"/>
    <xf numFmtId="0" fontId="0" fillId="0" borderId="0" xfId="0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0" xfId="0" applyFont="1"/>
    <xf numFmtId="0" fontId="0" fillId="0" borderId="4" xfId="0" applyBorder="1" applyAlignment="1">
      <alignment vertical="center" wrapText="1"/>
    </xf>
    <xf numFmtId="4" fontId="3" fillId="2" borderId="1" xfId="1" applyNumberFormat="1" applyBorder="1" applyAlignment="1">
      <alignment horizontal="left"/>
    </xf>
    <xf numFmtId="4" fontId="0" fillId="0" borderId="0" xfId="0" applyNumberFormat="1" applyAlignment="1">
      <alignment horizontal="left"/>
    </xf>
    <xf numFmtId="4" fontId="4" fillId="0" borderId="2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/>
    </xf>
    <xf numFmtId="4" fontId="2" fillId="0" borderId="2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left" vertical="top"/>
    </xf>
    <xf numFmtId="0" fontId="1" fillId="3" borderId="0" xfId="2" applyFont="1"/>
  </cellXfs>
  <cellStyles count="3">
    <cellStyle name="20% - Isticanje5" xfId="1" builtinId="46"/>
    <cellStyle name="40% - Isticanje5" xfId="2" builtinId="47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topLeftCell="B8" zoomScale="83" zoomScaleNormal="83" workbookViewId="0">
      <selection activeCell="E40" sqref="E40"/>
    </sheetView>
  </sheetViews>
  <sheetFormatPr defaultColWidth="9" defaultRowHeight="14.5" x14ac:dyDescent="0.35"/>
  <cols>
    <col min="1" max="1" width="45.90625" customWidth="1"/>
    <col min="2" max="2" width="26" customWidth="1"/>
    <col min="3" max="3" width="34.90625" customWidth="1"/>
    <col min="4" max="4" width="20" style="13" customWidth="1"/>
    <col min="5" max="5" width="62.54296875" customWidth="1"/>
  </cols>
  <sheetData>
    <row r="1" spans="1:12" ht="15" thickBot="1" x14ac:dyDescent="0.4">
      <c r="A1" s="1" t="s">
        <v>0</v>
      </c>
      <c r="B1" s="1"/>
      <c r="C1" s="1"/>
      <c r="D1" s="25"/>
      <c r="E1" s="1" t="s">
        <v>1</v>
      </c>
      <c r="F1" s="1"/>
      <c r="G1" s="3"/>
      <c r="H1" s="3"/>
      <c r="I1" s="3"/>
      <c r="J1" s="3"/>
      <c r="K1" s="4"/>
      <c r="L1" s="4"/>
    </row>
    <row r="2" spans="1:12" ht="15" thickTop="1" x14ac:dyDescent="0.35">
      <c r="A2" s="2"/>
      <c r="B2" s="2"/>
      <c r="C2" s="2"/>
      <c r="D2" s="26"/>
      <c r="E2" s="2"/>
      <c r="F2" s="2"/>
    </row>
    <row r="3" spans="1:12" x14ac:dyDescent="0.35">
      <c r="A3" s="2"/>
      <c r="B3" s="2"/>
      <c r="C3" s="2"/>
      <c r="D3" s="26"/>
      <c r="E3" s="2"/>
      <c r="F3" s="2"/>
    </row>
    <row r="4" spans="1:12" s="10" customFormat="1" ht="30.65" customHeight="1" x14ac:dyDescent="0.35">
      <c r="A4" s="8" t="s">
        <v>2</v>
      </c>
      <c r="B4" s="8" t="s">
        <v>3</v>
      </c>
      <c r="C4" s="8" t="s">
        <v>4</v>
      </c>
      <c r="D4" s="27" t="s">
        <v>5</v>
      </c>
      <c r="E4" s="8" t="s">
        <v>6</v>
      </c>
      <c r="F4" s="9"/>
    </row>
    <row r="5" spans="1:12" x14ac:dyDescent="0.35">
      <c r="A5" s="19" t="s">
        <v>7</v>
      </c>
      <c r="B5" s="6">
        <v>62226620908</v>
      </c>
      <c r="C5" s="19" t="s">
        <v>8</v>
      </c>
      <c r="D5" s="7">
        <v>204</v>
      </c>
      <c r="E5" s="19" t="s">
        <v>9</v>
      </c>
    </row>
    <row r="6" spans="1:12" x14ac:dyDescent="0.35">
      <c r="A6" s="19" t="s">
        <v>10</v>
      </c>
      <c r="B6" s="6">
        <v>29524210204</v>
      </c>
      <c r="C6" s="19" t="s">
        <v>11</v>
      </c>
      <c r="D6" s="7" t="s">
        <v>12</v>
      </c>
      <c r="E6" s="19" t="s">
        <v>13</v>
      </c>
    </row>
    <row r="7" spans="1:12" x14ac:dyDescent="0.35">
      <c r="A7" s="19" t="s">
        <v>14</v>
      </c>
      <c r="B7" s="6">
        <v>80695452345</v>
      </c>
      <c r="C7" s="19" t="s">
        <v>15</v>
      </c>
      <c r="D7" s="7" t="s">
        <v>16</v>
      </c>
      <c r="E7" s="19" t="s">
        <v>49</v>
      </c>
    </row>
    <row r="8" spans="1:12" x14ac:dyDescent="0.35">
      <c r="A8" s="19" t="s">
        <v>17</v>
      </c>
      <c r="B8" s="6">
        <v>5784527745</v>
      </c>
      <c r="C8" s="19" t="s">
        <v>18</v>
      </c>
      <c r="D8" s="7" t="s">
        <v>19</v>
      </c>
      <c r="E8" s="19" t="s">
        <v>20</v>
      </c>
    </row>
    <row r="9" spans="1:12" x14ac:dyDescent="0.35">
      <c r="A9" s="19" t="s">
        <v>21</v>
      </c>
      <c r="B9" s="6">
        <v>59646425366</v>
      </c>
      <c r="C9" s="19" t="s">
        <v>22</v>
      </c>
      <c r="D9" s="7" t="s">
        <v>23</v>
      </c>
      <c r="E9" s="19" t="s">
        <v>49</v>
      </c>
    </row>
    <row r="10" spans="1:12" x14ac:dyDescent="0.35">
      <c r="A10" s="19" t="s">
        <v>24</v>
      </c>
      <c r="B10" s="6">
        <v>44845612948</v>
      </c>
      <c r="C10" s="19" t="s">
        <v>25</v>
      </c>
      <c r="D10" s="7" t="s">
        <v>26</v>
      </c>
      <c r="E10" s="19" t="s">
        <v>149</v>
      </c>
    </row>
    <row r="11" spans="1:12" x14ac:dyDescent="0.35">
      <c r="A11" s="19" t="s">
        <v>28</v>
      </c>
      <c r="B11" s="6">
        <v>33564496669</v>
      </c>
      <c r="C11" s="19" t="s">
        <v>29</v>
      </c>
      <c r="D11" s="7" t="s">
        <v>30</v>
      </c>
      <c r="E11" s="19" t="s">
        <v>31</v>
      </c>
    </row>
    <row r="12" spans="1:12" x14ac:dyDescent="0.35">
      <c r="A12" s="19" t="s">
        <v>32</v>
      </c>
      <c r="B12" s="6">
        <v>23057039320</v>
      </c>
      <c r="C12" s="19" t="s">
        <v>33</v>
      </c>
      <c r="D12" s="7" t="s">
        <v>34</v>
      </c>
      <c r="E12" s="19" t="s">
        <v>150</v>
      </c>
    </row>
    <row r="13" spans="1:12" x14ac:dyDescent="0.35">
      <c r="A13" s="19" t="s">
        <v>35</v>
      </c>
      <c r="B13" s="5" t="s">
        <v>36</v>
      </c>
      <c r="C13" s="19" t="s">
        <v>37</v>
      </c>
      <c r="D13" s="7">
        <v>480</v>
      </c>
      <c r="E13" s="19" t="s">
        <v>38</v>
      </c>
    </row>
    <row r="14" spans="1:12" x14ac:dyDescent="0.35">
      <c r="A14" s="19" t="s">
        <v>39</v>
      </c>
      <c r="B14" s="6">
        <v>85821130368</v>
      </c>
      <c r="C14" s="19" t="s">
        <v>40</v>
      </c>
      <c r="D14" s="7" t="s">
        <v>41</v>
      </c>
      <c r="E14" s="19" t="s">
        <v>42</v>
      </c>
    </row>
    <row r="15" spans="1:12" x14ac:dyDescent="0.35">
      <c r="A15" s="19" t="s">
        <v>43</v>
      </c>
      <c r="B15" s="6">
        <v>28753835270</v>
      </c>
      <c r="C15" s="19" t="s">
        <v>44</v>
      </c>
      <c r="D15" s="7" t="s">
        <v>45</v>
      </c>
      <c r="E15" s="19" t="s">
        <v>151</v>
      </c>
    </row>
    <row r="16" spans="1:12" x14ac:dyDescent="0.35">
      <c r="A16" s="19" t="s">
        <v>46</v>
      </c>
      <c r="B16" s="6">
        <v>61817894937</v>
      </c>
      <c r="C16" s="19" t="s">
        <v>47</v>
      </c>
      <c r="D16" s="7" t="s">
        <v>48</v>
      </c>
      <c r="E16" s="19" t="s">
        <v>49</v>
      </c>
    </row>
    <row r="17" spans="1:5" x14ac:dyDescent="0.35">
      <c r="A17" s="19" t="s">
        <v>50</v>
      </c>
      <c r="B17" s="6">
        <v>63073332379</v>
      </c>
      <c r="C17" s="19" t="s">
        <v>51</v>
      </c>
      <c r="D17" s="7" t="s">
        <v>52</v>
      </c>
      <c r="E17" s="19" t="s">
        <v>152</v>
      </c>
    </row>
    <row r="18" spans="1:5" x14ac:dyDescent="0.35">
      <c r="A18" s="19" t="s">
        <v>53</v>
      </c>
      <c r="B18" s="6">
        <v>15907062900</v>
      </c>
      <c r="C18" s="19" t="s">
        <v>54</v>
      </c>
      <c r="D18" s="7">
        <v>3443.56</v>
      </c>
      <c r="E18" s="19" t="s">
        <v>152</v>
      </c>
    </row>
    <row r="19" spans="1:5" x14ac:dyDescent="0.35">
      <c r="A19" s="19" t="s">
        <v>55</v>
      </c>
      <c r="B19" s="6">
        <v>87311810356</v>
      </c>
      <c r="C19" s="19" t="s">
        <v>56</v>
      </c>
      <c r="D19" s="7" t="s">
        <v>57</v>
      </c>
      <c r="E19" s="19" t="s">
        <v>13</v>
      </c>
    </row>
    <row r="20" spans="1:5" x14ac:dyDescent="0.35">
      <c r="A20" s="19" t="s">
        <v>58</v>
      </c>
      <c r="B20" s="6">
        <v>21173008888</v>
      </c>
      <c r="C20" s="19" t="s">
        <v>59</v>
      </c>
      <c r="D20" s="7">
        <v>165</v>
      </c>
      <c r="E20" s="19" t="s">
        <v>42</v>
      </c>
    </row>
    <row r="21" spans="1:5" x14ac:dyDescent="0.35">
      <c r="A21" s="19" t="s">
        <v>58</v>
      </c>
      <c r="B21" s="6">
        <v>21173008888</v>
      </c>
      <c r="C21" s="19" t="s">
        <v>59</v>
      </c>
      <c r="D21" s="7">
        <v>270</v>
      </c>
      <c r="E21" s="19" t="s">
        <v>153</v>
      </c>
    </row>
    <row r="22" spans="1:5" x14ac:dyDescent="0.35">
      <c r="A22" s="19" t="s">
        <v>60</v>
      </c>
      <c r="B22" s="6">
        <v>2059736476</v>
      </c>
      <c r="C22" s="19" t="s">
        <v>61</v>
      </c>
      <c r="D22" s="7" t="s">
        <v>62</v>
      </c>
      <c r="E22" s="19" t="s">
        <v>63</v>
      </c>
    </row>
    <row r="23" spans="1:5" x14ac:dyDescent="0.35">
      <c r="A23" s="19" t="s">
        <v>64</v>
      </c>
      <c r="B23" s="6">
        <v>21523879111</v>
      </c>
      <c r="C23" s="19" t="s">
        <v>65</v>
      </c>
      <c r="D23" s="7" t="s">
        <v>66</v>
      </c>
      <c r="E23" s="19" t="s">
        <v>31</v>
      </c>
    </row>
    <row r="24" spans="1:5" x14ac:dyDescent="0.35">
      <c r="A24" s="19" t="s">
        <v>67</v>
      </c>
      <c r="B24" s="6">
        <v>42570728116</v>
      </c>
      <c r="C24" s="19" t="s">
        <v>68</v>
      </c>
      <c r="D24" s="7" t="s">
        <v>69</v>
      </c>
      <c r="E24" s="19" t="s">
        <v>31</v>
      </c>
    </row>
    <row r="25" spans="1:5" x14ac:dyDescent="0.35">
      <c r="A25" s="19" t="s">
        <v>70</v>
      </c>
      <c r="B25" s="6">
        <v>62226620908</v>
      </c>
      <c r="C25" s="19" t="s">
        <v>8</v>
      </c>
      <c r="D25" s="28" t="s">
        <v>71</v>
      </c>
      <c r="E25" s="19" t="s">
        <v>72</v>
      </c>
    </row>
    <row r="26" spans="1:5" x14ac:dyDescent="0.35">
      <c r="A26" s="19" t="s">
        <v>73</v>
      </c>
      <c r="B26" s="6">
        <v>57925377796</v>
      </c>
      <c r="C26" s="21" t="s">
        <v>74</v>
      </c>
      <c r="D26" s="29">
        <v>127</v>
      </c>
      <c r="E26" s="19" t="s">
        <v>153</v>
      </c>
    </row>
    <row r="27" spans="1:5" x14ac:dyDescent="0.35">
      <c r="A27" s="19" t="s">
        <v>75</v>
      </c>
      <c r="B27" s="6">
        <v>38016445738</v>
      </c>
      <c r="C27" s="19" t="s">
        <v>76</v>
      </c>
      <c r="D27" s="7" t="s">
        <v>77</v>
      </c>
      <c r="E27" s="19" t="s">
        <v>9</v>
      </c>
    </row>
    <row r="28" spans="1:5" x14ac:dyDescent="0.35">
      <c r="A28" s="19" t="s">
        <v>75</v>
      </c>
      <c r="B28" s="6">
        <v>38016445738</v>
      </c>
      <c r="C28" s="19" t="s">
        <v>76</v>
      </c>
      <c r="D28" s="7" t="s">
        <v>78</v>
      </c>
      <c r="E28" s="19" t="s">
        <v>79</v>
      </c>
    </row>
    <row r="29" spans="1:5" x14ac:dyDescent="0.35">
      <c r="A29" s="19" t="s">
        <v>80</v>
      </c>
      <c r="B29" s="6">
        <v>62296711978</v>
      </c>
      <c r="C29" s="19" t="s">
        <v>81</v>
      </c>
      <c r="D29" s="7">
        <v>351</v>
      </c>
      <c r="E29" s="19" t="s">
        <v>27</v>
      </c>
    </row>
    <row r="30" spans="1:5" x14ac:dyDescent="0.35">
      <c r="A30" s="19" t="s">
        <v>82</v>
      </c>
      <c r="B30" s="6">
        <v>43859101195</v>
      </c>
      <c r="C30" s="19" t="s">
        <v>83</v>
      </c>
      <c r="D30" s="7" t="s">
        <v>84</v>
      </c>
      <c r="E30" s="19" t="s">
        <v>149</v>
      </c>
    </row>
    <row r="31" spans="1:5" x14ac:dyDescent="0.35">
      <c r="A31" s="19" t="s">
        <v>85</v>
      </c>
      <c r="B31" s="6">
        <v>84698789700</v>
      </c>
      <c r="C31" s="19" t="s">
        <v>86</v>
      </c>
      <c r="D31" s="7" t="s">
        <v>87</v>
      </c>
      <c r="E31" s="19" t="s">
        <v>88</v>
      </c>
    </row>
    <row r="32" spans="1:5" x14ac:dyDescent="0.35">
      <c r="A32" s="19" t="s">
        <v>89</v>
      </c>
      <c r="B32" s="6">
        <v>80364394364</v>
      </c>
      <c r="C32" s="19" t="s">
        <v>90</v>
      </c>
      <c r="D32" s="7" t="s">
        <v>91</v>
      </c>
      <c r="E32" s="19" t="s">
        <v>79</v>
      </c>
    </row>
    <row r="33" spans="1:5" x14ac:dyDescent="0.35">
      <c r="A33" s="19" t="s">
        <v>92</v>
      </c>
      <c r="B33" s="6">
        <v>33392005961</v>
      </c>
      <c r="C33" s="19" t="s">
        <v>93</v>
      </c>
      <c r="D33" s="7" t="s">
        <v>94</v>
      </c>
      <c r="E33" s="19" t="s">
        <v>154</v>
      </c>
    </row>
    <row r="34" spans="1:5" x14ac:dyDescent="0.35">
      <c r="A34" s="19" t="s">
        <v>95</v>
      </c>
      <c r="B34" s="6">
        <v>24775315361</v>
      </c>
      <c r="C34" s="19" t="s">
        <v>96</v>
      </c>
      <c r="D34" s="7" t="s">
        <v>97</v>
      </c>
      <c r="E34" s="20" t="s">
        <v>170</v>
      </c>
    </row>
    <row r="35" spans="1:5" x14ac:dyDescent="0.35">
      <c r="A35" s="19" t="s">
        <v>98</v>
      </c>
      <c r="B35" s="6">
        <v>643859701</v>
      </c>
      <c r="C35" s="19" t="s">
        <v>99</v>
      </c>
      <c r="D35" s="7" t="s">
        <v>100</v>
      </c>
      <c r="E35" s="19" t="s">
        <v>79</v>
      </c>
    </row>
    <row r="36" spans="1:5" x14ac:dyDescent="0.35">
      <c r="A36" s="19" t="s">
        <v>101</v>
      </c>
      <c r="B36" s="6">
        <v>71981294715</v>
      </c>
      <c r="C36" s="19" t="s">
        <v>102</v>
      </c>
      <c r="D36" s="7" t="s">
        <v>103</v>
      </c>
      <c r="E36" s="19" t="s">
        <v>42</v>
      </c>
    </row>
    <row r="37" spans="1:5" x14ac:dyDescent="0.35">
      <c r="A37" s="19" t="s">
        <v>104</v>
      </c>
      <c r="B37" s="6">
        <v>11469787133</v>
      </c>
      <c r="C37" s="19" t="s">
        <v>105</v>
      </c>
      <c r="D37" s="7" t="s">
        <v>106</v>
      </c>
      <c r="E37" s="19" t="s">
        <v>151</v>
      </c>
    </row>
    <row r="38" spans="1:5" x14ac:dyDescent="0.35">
      <c r="A38" s="19" t="s">
        <v>107</v>
      </c>
      <c r="B38" s="6">
        <v>43416900320</v>
      </c>
      <c r="C38" s="19" t="s">
        <v>108</v>
      </c>
      <c r="D38" s="7" t="s">
        <v>109</v>
      </c>
      <c r="E38" s="19" t="s">
        <v>149</v>
      </c>
    </row>
    <row r="39" spans="1:5" x14ac:dyDescent="0.35">
      <c r="A39" s="19" t="s">
        <v>107</v>
      </c>
      <c r="B39" s="6">
        <v>43416900320</v>
      </c>
      <c r="C39" s="19" t="s">
        <v>108</v>
      </c>
      <c r="D39" s="7">
        <v>10</v>
      </c>
      <c r="E39" s="19" t="s">
        <v>79</v>
      </c>
    </row>
    <row r="40" spans="1:5" x14ac:dyDescent="0.35">
      <c r="A40" s="22" t="s">
        <v>110</v>
      </c>
      <c r="B40" s="17">
        <v>4402117922</v>
      </c>
      <c r="C40" s="22" t="s">
        <v>111</v>
      </c>
      <c r="D40" s="18" t="s">
        <v>112</v>
      </c>
      <c r="E40" s="22" t="s">
        <v>27</v>
      </c>
    </row>
    <row r="41" spans="1:5" x14ac:dyDescent="0.35">
      <c r="A41" s="22" t="s">
        <v>113</v>
      </c>
      <c r="B41" s="17">
        <v>78249149820</v>
      </c>
      <c r="C41" s="22" t="s">
        <v>114</v>
      </c>
      <c r="D41" s="18" t="s">
        <v>115</v>
      </c>
      <c r="E41" s="22" t="s">
        <v>31</v>
      </c>
    </row>
    <row r="42" spans="1:5" x14ac:dyDescent="0.35">
      <c r="A42" s="22" t="s">
        <v>116</v>
      </c>
      <c r="B42" s="17">
        <v>24796394086</v>
      </c>
      <c r="C42" s="22" t="s">
        <v>117</v>
      </c>
      <c r="D42" s="18">
        <v>55</v>
      </c>
      <c r="E42" s="22" t="s">
        <v>79</v>
      </c>
    </row>
    <row r="43" spans="1:5" x14ac:dyDescent="0.35">
      <c r="A43" s="22" t="s">
        <v>118</v>
      </c>
      <c r="B43" s="17">
        <v>22597784145</v>
      </c>
      <c r="C43" s="22" t="s">
        <v>119</v>
      </c>
      <c r="D43" s="18" t="s">
        <v>120</v>
      </c>
      <c r="E43" s="22" t="s">
        <v>155</v>
      </c>
    </row>
    <row r="44" spans="1:5" x14ac:dyDescent="0.35">
      <c r="A44" s="22" t="s">
        <v>121</v>
      </c>
      <c r="B44" s="17">
        <v>8622180689</v>
      </c>
      <c r="C44" s="22" t="s">
        <v>122</v>
      </c>
      <c r="D44" s="18" t="s">
        <v>123</v>
      </c>
      <c r="E44" s="22" t="s">
        <v>79</v>
      </c>
    </row>
    <row r="45" spans="1:5" x14ac:dyDescent="0.35">
      <c r="A45" s="22" t="s">
        <v>124</v>
      </c>
      <c r="B45" s="17">
        <v>27050468625</v>
      </c>
      <c r="C45" s="22" t="s">
        <v>125</v>
      </c>
      <c r="D45" s="18">
        <v>9</v>
      </c>
      <c r="E45" s="22" t="s">
        <v>31</v>
      </c>
    </row>
    <row r="46" spans="1:5" x14ac:dyDescent="0.35">
      <c r="A46" s="22" t="s">
        <v>126</v>
      </c>
      <c r="B46" s="17">
        <v>70133616033</v>
      </c>
      <c r="C46" s="22" t="s">
        <v>127</v>
      </c>
      <c r="D46" s="18" t="s">
        <v>128</v>
      </c>
      <c r="E46" s="22" t="s">
        <v>13</v>
      </c>
    </row>
    <row r="47" spans="1:5" x14ac:dyDescent="0.35">
      <c r="A47" s="22" t="s">
        <v>129</v>
      </c>
      <c r="B47" s="17">
        <v>43719620755</v>
      </c>
      <c r="C47" s="22" t="s">
        <v>130</v>
      </c>
      <c r="D47" s="18">
        <v>260</v>
      </c>
      <c r="E47" s="22" t="s">
        <v>38</v>
      </c>
    </row>
    <row r="48" spans="1:5" x14ac:dyDescent="0.35">
      <c r="A48" s="22" t="s">
        <v>131</v>
      </c>
      <c r="B48" s="17">
        <v>44138062462</v>
      </c>
      <c r="C48" s="22" t="s">
        <v>132</v>
      </c>
      <c r="D48" s="18">
        <v>1411.21</v>
      </c>
      <c r="E48" s="22" t="s">
        <v>27</v>
      </c>
    </row>
    <row r="49" spans="1:5" x14ac:dyDescent="0.35">
      <c r="A49" s="22" t="s">
        <v>133</v>
      </c>
      <c r="B49" s="17">
        <v>83416546499</v>
      </c>
      <c r="C49" s="22" t="s">
        <v>134</v>
      </c>
      <c r="D49" s="18" t="s">
        <v>135</v>
      </c>
      <c r="E49" s="22" t="s">
        <v>49</v>
      </c>
    </row>
    <row r="50" spans="1:5" x14ac:dyDescent="0.35">
      <c r="A50" s="22" t="s">
        <v>136</v>
      </c>
      <c r="B50" s="17">
        <v>76842508189</v>
      </c>
      <c r="C50" s="22" t="s">
        <v>111</v>
      </c>
      <c r="D50" s="18" t="s">
        <v>137</v>
      </c>
      <c r="E50" s="22" t="s">
        <v>27</v>
      </c>
    </row>
    <row r="51" spans="1:5" x14ac:dyDescent="0.35">
      <c r="A51" s="22" t="s">
        <v>138</v>
      </c>
      <c r="B51" s="17">
        <v>85584865987</v>
      </c>
      <c r="C51" s="22" t="s">
        <v>139</v>
      </c>
      <c r="D51" s="18" t="s">
        <v>140</v>
      </c>
      <c r="E51" s="22" t="s">
        <v>49</v>
      </c>
    </row>
    <row r="52" spans="1:5" x14ac:dyDescent="0.35">
      <c r="A52" s="22" t="s">
        <v>138</v>
      </c>
      <c r="B52" s="17">
        <v>85584865987</v>
      </c>
      <c r="C52" s="22" t="s">
        <v>139</v>
      </c>
      <c r="D52" s="18" t="s">
        <v>141</v>
      </c>
      <c r="E52" s="22" t="s">
        <v>49</v>
      </c>
    </row>
    <row r="53" spans="1:5" x14ac:dyDescent="0.35">
      <c r="A53" s="22" t="s">
        <v>142</v>
      </c>
      <c r="B53" s="17">
        <v>82031999604</v>
      </c>
      <c r="C53" s="22" t="s">
        <v>143</v>
      </c>
      <c r="D53" s="18" t="s">
        <v>144</v>
      </c>
      <c r="E53" s="22" t="s">
        <v>13</v>
      </c>
    </row>
    <row r="54" spans="1:5" ht="29" x14ac:dyDescent="0.35">
      <c r="A54" s="24" t="s">
        <v>156</v>
      </c>
      <c r="B54" s="17">
        <v>20502470829</v>
      </c>
      <c r="C54" s="22" t="s">
        <v>158</v>
      </c>
      <c r="D54" s="18">
        <v>420</v>
      </c>
      <c r="E54" s="22" t="s">
        <v>157</v>
      </c>
    </row>
    <row r="55" spans="1:5" x14ac:dyDescent="0.35">
      <c r="C55" s="23" t="s">
        <v>145</v>
      </c>
      <c r="D55" s="30">
        <f>SUM(D5:D54)</f>
        <v>7205.7699999999995</v>
      </c>
    </row>
  </sheetData>
  <sortState xmlns:xlrd2="http://schemas.microsoft.com/office/spreadsheetml/2017/richdata2" ref="A5:E55">
    <sortCondition ref="A5:A55"/>
  </sortState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46654-6D15-4EF8-A4C9-566E1FB04E43}">
  <dimension ref="A1:B17"/>
  <sheetViews>
    <sheetView tabSelected="1" zoomScaleNormal="100" workbookViewId="0">
      <selection activeCell="B13" sqref="B13"/>
    </sheetView>
  </sheetViews>
  <sheetFormatPr defaultRowHeight="14.5" x14ac:dyDescent="0.35"/>
  <cols>
    <col min="1" max="1" width="65.453125" customWidth="1"/>
    <col min="2" max="2" width="54.90625" customWidth="1"/>
  </cols>
  <sheetData>
    <row r="1" spans="1:2" x14ac:dyDescent="0.35">
      <c r="A1" s="32" t="s">
        <v>163</v>
      </c>
      <c r="B1" s="12" t="s">
        <v>146</v>
      </c>
    </row>
    <row r="3" spans="1:2" ht="22.4" customHeight="1" x14ac:dyDescent="0.35">
      <c r="A3" s="8" t="s">
        <v>147</v>
      </c>
      <c r="B3" s="15" t="s">
        <v>6</v>
      </c>
    </row>
    <row r="4" spans="1:2" x14ac:dyDescent="0.35">
      <c r="A4" s="7">
        <f>24230.21+405.3+131210.52-405.3+631.92</f>
        <v>156072.65000000002</v>
      </c>
      <c r="B4" s="16" t="s">
        <v>161</v>
      </c>
    </row>
    <row r="5" spans="1:2" x14ac:dyDescent="0.35">
      <c r="A5" s="7">
        <v>3183.4</v>
      </c>
      <c r="B5" s="16" t="s">
        <v>162</v>
      </c>
    </row>
    <row r="6" spans="1:2" x14ac:dyDescent="0.35">
      <c r="A6" s="7">
        <v>2947.38</v>
      </c>
      <c r="B6" s="16" t="s">
        <v>160</v>
      </c>
    </row>
    <row r="7" spans="1:2" x14ac:dyDescent="0.35">
      <c r="A7" s="7">
        <v>2096.8200000000002</v>
      </c>
      <c r="B7" s="16" t="s">
        <v>164</v>
      </c>
    </row>
    <row r="8" spans="1:2" x14ac:dyDescent="0.35">
      <c r="A8" s="7">
        <f>4189.45+22661.32+73.54+2.46</f>
        <v>26926.77</v>
      </c>
      <c r="B8" s="16" t="s">
        <v>166</v>
      </c>
    </row>
    <row r="9" spans="1:2" x14ac:dyDescent="0.35">
      <c r="A9" s="7">
        <v>8.34</v>
      </c>
      <c r="B9" s="16" t="s">
        <v>165</v>
      </c>
    </row>
    <row r="10" spans="1:2" x14ac:dyDescent="0.35">
      <c r="A10" s="7">
        <f>785.25+3265.69+300.47</f>
        <v>4351.41</v>
      </c>
      <c r="B10" s="16" t="s">
        <v>167</v>
      </c>
    </row>
    <row r="11" spans="1:2" x14ac:dyDescent="0.35">
      <c r="A11" s="7">
        <f>33.77+1.01+3.76+33.77+11.24</f>
        <v>83.55</v>
      </c>
      <c r="B11" s="16" t="s">
        <v>169</v>
      </c>
    </row>
    <row r="12" spans="1:2" x14ac:dyDescent="0.35">
      <c r="A12" s="7" t="s">
        <v>148</v>
      </c>
      <c r="B12" s="16" t="s">
        <v>168</v>
      </c>
    </row>
    <row r="13" spans="1:2" x14ac:dyDescent="0.35">
      <c r="A13" s="7">
        <v>504</v>
      </c>
      <c r="B13" s="16" t="s">
        <v>157</v>
      </c>
    </row>
    <row r="14" spans="1:2" x14ac:dyDescent="0.35">
      <c r="A14" s="27">
        <f>SUM(A4:A12)</f>
        <v>195670.32</v>
      </c>
      <c r="B14" s="31" t="s">
        <v>159</v>
      </c>
    </row>
    <row r="15" spans="1:2" x14ac:dyDescent="0.35">
      <c r="A15" s="11"/>
      <c r="B15" s="14"/>
    </row>
    <row r="16" spans="1:2" x14ac:dyDescent="0.35">
      <c r="B16" s="2"/>
    </row>
    <row r="17" spans="1:1" x14ac:dyDescent="0.35">
      <c r="A17" s="1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Domagoj Puljić</dc:creator>
  <cp:keywords/>
  <dc:description/>
  <cp:lastModifiedBy>Mato Šipuš</cp:lastModifiedBy>
  <cp:revision/>
  <cp:lastPrinted>2024-02-21T07:23:38Z</cp:lastPrinted>
  <dcterms:created xsi:type="dcterms:W3CDTF">2015-06-05T18:17:20Z</dcterms:created>
  <dcterms:modified xsi:type="dcterms:W3CDTF">2024-03-18T08:08:46Z</dcterms:modified>
  <cp:category/>
  <cp:contentStatus/>
</cp:coreProperties>
</file>