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JELENA\izvještaji 2025\POLUGODIŠNJI IZVJEŠTAJ\"/>
    </mc:Choice>
  </mc:AlternateContent>
  <xr:revisionPtr revIDLastSave="0" documentId="13_ncr:1_{FC4028F2-5FE5-46C1-9D99-AC67F38010D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E328" i="9" s="1"/>
  <c r="B328" i="9" s="1"/>
  <c r="F328" i="9"/>
  <c r="H327" i="9"/>
  <c r="G327" i="9"/>
  <c r="E327" i="9" s="1"/>
  <c r="B327" i="9" s="1"/>
  <c r="F327" i="9"/>
  <c r="H326" i="9"/>
  <c r="G326" i="9"/>
  <c r="F326" i="9"/>
  <c r="H325" i="9"/>
  <c r="G325" i="9"/>
  <c r="F325" i="9"/>
  <c r="E325" i="9"/>
  <c r="B325" i="9" s="1"/>
  <c r="H324" i="9"/>
  <c r="G324" i="9"/>
  <c r="E324" i="9" s="1"/>
  <c r="B324" i="9" s="1"/>
  <c r="F324" i="9"/>
  <c r="H323" i="9"/>
  <c r="G323" i="9"/>
  <c r="E323" i="9" s="1"/>
  <c r="B323" i="9" s="1"/>
  <c r="F323" i="9"/>
  <c r="H322" i="9"/>
  <c r="G322" i="9"/>
  <c r="F322" i="9"/>
  <c r="E322" i="9"/>
  <c r="B322" i="9" s="1"/>
  <c r="H321" i="9"/>
  <c r="E321" i="9" s="1"/>
  <c r="B321" i="9" s="1"/>
  <c r="G321" i="9"/>
  <c r="F321" i="9"/>
  <c r="H320" i="9"/>
  <c r="G320" i="9"/>
  <c r="F320" i="9"/>
  <c r="H319" i="9"/>
  <c r="G319" i="9"/>
  <c r="F319" i="9"/>
  <c r="E319" i="9"/>
  <c r="B319" i="9"/>
  <c r="H318" i="9"/>
  <c r="G318" i="9"/>
  <c r="E318" i="9" s="1"/>
  <c r="B318" i="9" s="1"/>
  <c r="F318" i="9"/>
  <c r="H317" i="9"/>
  <c r="E317" i="9" s="1"/>
  <c r="G317" i="9"/>
  <c r="F317" i="9"/>
  <c r="B317" i="9"/>
  <c r="F316" i="9"/>
  <c r="F315" i="9"/>
  <c r="F314" i="9"/>
  <c r="H313" i="9"/>
  <c r="E313" i="9" s="1"/>
  <c r="G313" i="9"/>
  <c r="F313" i="9"/>
  <c r="B313" i="9"/>
  <c r="H312" i="9"/>
  <c r="E312" i="9" s="1"/>
  <c r="B312" i="9" s="1"/>
  <c r="G312" i="9"/>
  <c r="F312" i="9"/>
  <c r="H311" i="9"/>
  <c r="G311" i="9"/>
  <c r="F311" i="9"/>
  <c r="F310" i="9"/>
  <c r="F309" i="9"/>
  <c r="F308" i="9"/>
  <c r="H307" i="9"/>
  <c r="G307" i="9"/>
  <c r="E307" i="9" s="1"/>
  <c r="B307" i="9" s="1"/>
  <c r="F307" i="9"/>
  <c r="F306" i="9"/>
  <c r="H305" i="9"/>
  <c r="E305" i="9" s="1"/>
  <c r="G305" i="9"/>
  <c r="F305" i="9"/>
  <c r="B305" i="9"/>
  <c r="H304" i="9"/>
  <c r="G304" i="9"/>
  <c r="F304" i="9"/>
  <c r="E304" i="9"/>
  <c r="B304" i="9" s="1"/>
  <c r="H303" i="9"/>
  <c r="G303" i="9"/>
  <c r="E303" i="9" s="1"/>
  <c r="F303" i="9"/>
  <c r="F302" i="9"/>
  <c r="F301" i="9"/>
  <c r="F300" i="9"/>
  <c r="F299" i="9"/>
  <c r="F297" i="9"/>
  <c r="L296" i="9"/>
  <c r="F296" i="9" s="1"/>
  <c r="H296" i="9"/>
  <c r="F295" i="9"/>
  <c r="I294" i="9"/>
  <c r="H294" i="9"/>
  <c r="F294" i="9"/>
  <c r="E294" i="9"/>
  <c r="B294" i="9" s="1"/>
  <c r="E293" i="9"/>
  <c r="M292" i="9"/>
  <c r="L292" i="9"/>
  <c r="F292" i="9" s="1"/>
  <c r="E292" i="9"/>
  <c r="B292" i="9" s="1"/>
  <c r="M291" i="9"/>
  <c r="L291" i="9"/>
  <c r="F291" i="9" s="1"/>
  <c r="B291" i="9" s="1"/>
  <c r="E291" i="9"/>
  <c r="M290" i="9"/>
  <c r="L290" i="9"/>
  <c r="F290" i="9" s="1"/>
  <c r="E290" i="9"/>
  <c r="B290" i="9" s="1"/>
  <c r="M289" i="9"/>
  <c r="L289" i="9"/>
  <c r="F289" i="9"/>
  <c r="B289" i="9" s="1"/>
  <c r="E289" i="9"/>
  <c r="M288" i="9"/>
  <c r="L288" i="9"/>
  <c r="F288" i="9" s="1"/>
  <c r="E288" i="9"/>
  <c r="M287" i="9"/>
  <c r="F287" i="9" s="1"/>
  <c r="L287" i="9"/>
  <c r="E287" i="9"/>
  <c r="B287" i="9"/>
  <c r="M286" i="9"/>
  <c r="L286" i="9"/>
  <c r="F286" i="9" s="1"/>
  <c r="E286" i="9"/>
  <c r="M285" i="9"/>
  <c r="L285" i="9"/>
  <c r="F285" i="9"/>
  <c r="B285" i="9" s="1"/>
  <c r="E285" i="9"/>
  <c r="M284" i="9"/>
  <c r="L284" i="9"/>
  <c r="F284" i="9" s="1"/>
  <c r="E284" i="9"/>
  <c r="B284" i="9" s="1"/>
  <c r="M283" i="9"/>
  <c r="F283" i="9" s="1"/>
  <c r="B283" i="9" s="1"/>
  <c r="L283" i="9"/>
  <c r="E283" i="9"/>
  <c r="M282" i="9"/>
  <c r="L282" i="9"/>
  <c r="F282" i="9" s="1"/>
  <c r="E282" i="9"/>
  <c r="B282" i="9" s="1"/>
  <c r="M281" i="9"/>
  <c r="L281" i="9"/>
  <c r="F281" i="9"/>
  <c r="B281" i="9" s="1"/>
  <c r="E281" i="9"/>
  <c r="M280" i="9"/>
  <c r="L280" i="9"/>
  <c r="F280" i="9" s="1"/>
  <c r="E280" i="9"/>
  <c r="B280" i="9" s="1"/>
  <c r="M279" i="9"/>
  <c r="F279" i="9" s="1"/>
  <c r="B279" i="9" s="1"/>
  <c r="L279" i="9"/>
  <c r="E279" i="9"/>
  <c r="M278" i="9"/>
  <c r="L278" i="9"/>
  <c r="F278" i="9" s="1"/>
  <c r="E278" i="9"/>
  <c r="B278" i="9" s="1"/>
  <c r="M277" i="9"/>
  <c r="L277" i="9"/>
  <c r="F277" i="9"/>
  <c r="B277" i="9" s="1"/>
  <c r="E277" i="9"/>
  <c r="M276" i="9"/>
  <c r="L276" i="9"/>
  <c r="F276" i="9" s="1"/>
  <c r="B276" i="9" s="1"/>
  <c r="E276" i="9"/>
  <c r="M275" i="9"/>
  <c r="F275" i="9" s="1"/>
  <c r="B275" i="9" s="1"/>
  <c r="L275" i="9"/>
  <c r="E275" i="9"/>
  <c r="M274" i="9"/>
  <c r="L274" i="9"/>
  <c r="F274" i="9"/>
  <c r="E274" i="9"/>
  <c r="B274" i="9" s="1"/>
  <c r="M273" i="9"/>
  <c r="L273" i="9"/>
  <c r="F273" i="9"/>
  <c r="B273" i="9" s="1"/>
  <c r="E273" i="9"/>
  <c r="M272" i="9"/>
  <c r="L272" i="9"/>
  <c r="F272" i="9" s="1"/>
  <c r="B272" i="9" s="1"/>
  <c r="E272" i="9"/>
  <c r="M271" i="9"/>
  <c r="F271" i="9" s="1"/>
  <c r="L271" i="9"/>
  <c r="E271" i="9"/>
  <c r="B271" i="9"/>
  <c r="M270" i="9"/>
  <c r="L270" i="9"/>
  <c r="F270" i="9"/>
  <c r="E270" i="9"/>
  <c r="B270" i="9" s="1"/>
  <c r="M269" i="9"/>
  <c r="L269" i="9"/>
  <c r="F269" i="9"/>
  <c r="B269" i="9" s="1"/>
  <c r="E269" i="9"/>
  <c r="M268" i="9"/>
  <c r="L268" i="9"/>
  <c r="F268" i="9" s="1"/>
  <c r="B268" i="9" s="1"/>
  <c r="E268" i="9"/>
  <c r="M267" i="9"/>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E261" i="9"/>
  <c r="M260" i="9"/>
  <c r="L260" i="9"/>
  <c r="F260" i="9" s="1"/>
  <c r="B260" i="9" s="1"/>
  <c r="E260" i="9"/>
  <c r="M259" i="9"/>
  <c r="L259" i="9"/>
  <c r="E259" i="9"/>
  <c r="M258" i="9"/>
  <c r="L258" i="9"/>
  <c r="F258" i="9"/>
  <c r="E258" i="9"/>
  <c r="B258" i="9" s="1"/>
  <c r="M257" i="9"/>
  <c r="L257" i="9"/>
  <c r="F257" i="9"/>
  <c r="B257" i="9" s="1"/>
  <c r="E257" i="9"/>
  <c r="M256" i="9"/>
  <c r="L256" i="9"/>
  <c r="F256" i="9" s="1"/>
  <c r="B256" i="9" s="1"/>
  <c r="E256" i="9"/>
  <c r="M255" i="9"/>
  <c r="F255" i="9" s="1"/>
  <c r="L255" i="9"/>
  <c r="E255" i="9"/>
  <c r="B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E245" i="9"/>
  <c r="B245" i="9" s="1"/>
  <c r="M244" i="9"/>
  <c r="L244" i="9"/>
  <c r="F244" i="9" s="1"/>
  <c r="B244" i="9" s="1"/>
  <c r="E244" i="9"/>
  <c r="M243" i="9"/>
  <c r="L243" i="9"/>
  <c r="E243" i="9"/>
  <c r="M242" i="9"/>
  <c r="L242" i="9"/>
  <c r="F242" i="9"/>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E237" i="9"/>
  <c r="M236" i="9"/>
  <c r="L236" i="9"/>
  <c r="F236" i="9" s="1"/>
  <c r="B236" i="9" s="1"/>
  <c r="E236" i="9"/>
  <c r="M235" i="9"/>
  <c r="L235" i="9"/>
  <c r="F235" i="9" s="1"/>
  <c r="B235" i="9" s="1"/>
  <c r="E235" i="9"/>
  <c r="M234" i="9"/>
  <c r="L234" i="9"/>
  <c r="F234" i="9"/>
  <c r="E234" i="9"/>
  <c r="B234" i="9" s="1"/>
  <c r="M233" i="9"/>
  <c r="L233" i="9"/>
  <c r="F233" i="9"/>
  <c r="B233" i="9" s="1"/>
  <c r="E233" i="9"/>
  <c r="M232" i="9"/>
  <c r="L232" i="9"/>
  <c r="F232" i="9" s="1"/>
  <c r="B232" i="9" s="1"/>
  <c r="E232" i="9"/>
  <c r="M231" i="9"/>
  <c r="F231" i="9" s="1"/>
  <c r="L231" i="9"/>
  <c r="E231" i="9"/>
  <c r="B231" i="9"/>
  <c r="M230" i="9"/>
  <c r="L230" i="9"/>
  <c r="F230" i="9"/>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G166" i="9"/>
  <c r="F166" i="9"/>
  <c r="B166" i="9"/>
  <c r="H165" i="9"/>
  <c r="G165" i="9"/>
  <c r="F165" i="9"/>
  <c r="E165" i="9"/>
  <c r="B165" i="9" s="1"/>
  <c r="H164" i="9"/>
  <c r="G164" i="9"/>
  <c r="E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G42" i="9"/>
  <c r="F42" i="9"/>
  <c r="B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G26" i="9"/>
  <c r="F26" i="9"/>
  <c r="B26" i="9"/>
  <c r="H25" i="9"/>
  <c r="G25" i="9"/>
  <c r="F25" i="9"/>
  <c r="E25" i="9"/>
  <c r="B25" i="9" s="1"/>
  <c r="F24" i="9"/>
  <c r="F4" i="9"/>
  <c r="O3" i="9"/>
  <c r="G296" i="9" s="1"/>
  <c r="E296" i="9" s="1"/>
  <c r="B296" i="9" s="1"/>
  <c r="I3" i="9"/>
  <c r="H3" i="9"/>
  <c r="G3" i="9"/>
  <c r="D104" i="8"/>
  <c r="D97" i="8"/>
  <c r="D92" i="8"/>
  <c r="D87" i="8"/>
  <c r="D82" i="8"/>
  <c r="D77" i="8"/>
  <c r="C1654" i="1" s="1"/>
  <c r="H1654" i="1" s="1"/>
  <c r="D72" i="8"/>
  <c r="D67" i="8"/>
  <c r="C1644" i="1" s="1"/>
  <c r="H1644" i="1" s="1"/>
  <c r="D62" i="8"/>
  <c r="D57" i="8"/>
  <c r="D52" i="8"/>
  <c r="D46" i="8"/>
  <c r="D37" i="8"/>
  <c r="C1614" i="1" s="1"/>
  <c r="H1614" i="1" s="1"/>
  <c r="D27" i="8"/>
  <c r="D18" i="8"/>
  <c r="D8" i="8"/>
  <c r="D6" i="8"/>
  <c r="E44" i="7"/>
  <c r="D44" i="7"/>
  <c r="E39" i="7"/>
  <c r="E38" i="7" s="1"/>
  <c r="I34" i="3" s="1"/>
  <c r="D39" i="7"/>
  <c r="D38" i="7" s="1"/>
  <c r="H34" i="3" s="1"/>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0" i="5"/>
  <c r="F209" i="5"/>
  <c r="F208" i="5"/>
  <c r="F207" i="5"/>
  <c r="F206" i="5"/>
  <c r="F205" i="5"/>
  <c r="E204" i="5"/>
  <c r="D204" i="5"/>
  <c r="E203" i="5"/>
  <c r="H338" i="9" s="1"/>
  <c r="F202" i="5"/>
  <c r="F201" i="5"/>
  <c r="F200" i="5"/>
  <c r="F199" i="5"/>
  <c r="F198" i="5"/>
  <c r="E197" i="5"/>
  <c r="D197" i="5"/>
  <c r="F196" i="5"/>
  <c r="F195" i="5"/>
  <c r="F194" i="5"/>
  <c r="F193" i="5"/>
  <c r="F192" i="5"/>
  <c r="F191" i="5"/>
  <c r="F190" i="5"/>
  <c r="F189" i="5"/>
  <c r="F188" i="5"/>
  <c r="F187" i="5"/>
  <c r="E186" i="5"/>
  <c r="D186" i="5"/>
  <c r="F186" i="5" s="1"/>
  <c r="F185" i="5"/>
  <c r="F184" i="5"/>
  <c r="F183" i="5"/>
  <c r="F182" i="5"/>
  <c r="E181" i="5"/>
  <c r="D1185" i="1"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152" i="1" s="1"/>
  <c r="D147" i="5"/>
  <c r="F147" i="5" s="1"/>
  <c r="F146" i="5"/>
  <c r="F145" i="5"/>
  <c r="F144" i="5"/>
  <c r="E143" i="5"/>
  <c r="D143" i="5"/>
  <c r="F143" i="5" s="1"/>
  <c r="F142" i="5"/>
  <c r="F141" i="5"/>
  <c r="F140" i="5"/>
  <c r="F139" i="5"/>
  <c r="F138" i="5"/>
  <c r="F137" i="5"/>
  <c r="E136" i="5"/>
  <c r="D136" i="5"/>
  <c r="F136" i="5" s="1"/>
  <c r="E135" i="5"/>
  <c r="D1140" i="1" s="1"/>
  <c r="D135" i="5"/>
  <c r="F135" i="5" s="1"/>
  <c r="F134" i="5"/>
  <c r="F133" i="5"/>
  <c r="F132" i="5"/>
  <c r="F131" i="5"/>
  <c r="F130" i="5"/>
  <c r="F129" i="5"/>
  <c r="F128" i="5"/>
  <c r="E127" i="5"/>
  <c r="D1132" i="1" s="1"/>
  <c r="D127" i="5"/>
  <c r="F127" i="5" s="1"/>
  <c r="F126" i="5"/>
  <c r="F125" i="5"/>
  <c r="F124" i="5"/>
  <c r="F123" i="5"/>
  <c r="F122" i="5"/>
  <c r="F121" i="5"/>
  <c r="E120" i="5"/>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E88" i="5" s="1"/>
  <c r="D1093" i="1" s="1"/>
  <c r="D89" i="5"/>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1057" i="1" s="1"/>
  <c r="D52" i="5"/>
  <c r="F51" i="5"/>
  <c r="F50" i="5"/>
  <c r="F49" i="5"/>
  <c r="F48" i="5"/>
  <c r="F47" i="5"/>
  <c r="F46" i="5"/>
  <c r="E45" i="5"/>
  <c r="E12" i="5"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E629" i="4" s="1"/>
  <c r="D633" i="4"/>
  <c r="F632" i="4"/>
  <c r="F631" i="4"/>
  <c r="E630" i="4"/>
  <c r="D630" i="4"/>
  <c r="F630" i="4" s="1"/>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D607" i="4"/>
  <c r="F606" i="4"/>
  <c r="F605" i="4"/>
  <c r="F604" i="4"/>
  <c r="E603" i="4"/>
  <c r="D603" i="4"/>
  <c r="F603" i="4" s="1"/>
  <c r="F602" i="4"/>
  <c r="F601" i="4"/>
  <c r="F600" i="4"/>
  <c r="F599" i="4"/>
  <c r="E598" i="4"/>
  <c r="D598" i="4"/>
  <c r="F598" i="4" s="1"/>
  <c r="F596" i="4"/>
  <c r="F595" i="4"/>
  <c r="E594" i="4"/>
  <c r="D594" i="4"/>
  <c r="F594" i="4" s="1"/>
  <c r="F593" i="4"/>
  <c r="F592" i="4"/>
  <c r="E591" i="4"/>
  <c r="D591" i="4"/>
  <c r="F591" i="4" s="1"/>
  <c r="F590" i="4"/>
  <c r="E589" i="4"/>
  <c r="E584" i="4" s="1"/>
  <c r="D578" i="1" s="1"/>
  <c r="D589" i="4"/>
  <c r="F588" i="4"/>
  <c r="F587" i="4"/>
  <c r="F586" i="4"/>
  <c r="E585" i="4"/>
  <c r="D585" i="4"/>
  <c r="F585" i="4" s="1"/>
  <c r="D584" i="4"/>
  <c r="F583" i="4"/>
  <c r="F582" i="4"/>
  <c r="E581" i="4"/>
  <c r="D581" i="4"/>
  <c r="F581" i="4" s="1"/>
  <c r="F580" i="4"/>
  <c r="F579" i="4"/>
  <c r="E578" i="4"/>
  <c r="D578" i="4"/>
  <c r="F578" i="4" s="1"/>
  <c r="F577" i="4"/>
  <c r="F576" i="4"/>
  <c r="E575" i="4"/>
  <c r="D575" i="4"/>
  <c r="F575" i="4" s="1"/>
  <c r="F574" i="4"/>
  <c r="F573"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4" i="4"/>
  <c r="F543" i="4"/>
  <c r="E542" i="4"/>
  <c r="D542" i="4"/>
  <c r="F542" i="4" s="1"/>
  <c r="F541" i="4"/>
  <c r="F540" i="4"/>
  <c r="F539" i="4"/>
  <c r="F538" i="4"/>
  <c r="E537" i="4"/>
  <c r="E536" i="4" s="1"/>
  <c r="D537" i="4"/>
  <c r="F537" i="4" s="1"/>
  <c r="F534" i="4"/>
  <c r="F533" i="4"/>
  <c r="E532" i="4"/>
  <c r="D532" i="4"/>
  <c r="F532" i="4" s="1"/>
  <c r="F531" i="4"/>
  <c r="F530" i="4"/>
  <c r="E529" i="4"/>
  <c r="D529" i="4"/>
  <c r="F529" i="4" s="1"/>
  <c r="F528" i="4"/>
  <c r="F527" i="4"/>
  <c r="E526" i="4"/>
  <c r="E522" i="4" s="1"/>
  <c r="D526" i="4"/>
  <c r="F526" i="4" s="1"/>
  <c r="F525" i="4"/>
  <c r="F524" i="4"/>
  <c r="E523" i="4"/>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D491" i="4"/>
  <c r="F491" i="4" s="1"/>
  <c r="F490" i="4"/>
  <c r="F489" i="4"/>
  <c r="E488" i="4"/>
  <c r="E479" i="4" s="1"/>
  <c r="D488" i="4"/>
  <c r="F488" i="4" s="1"/>
  <c r="F487" i="4"/>
  <c r="F486" i="4"/>
  <c r="E485" i="4"/>
  <c r="D485" i="4"/>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8" i="4"/>
  <c r="F428" i="4" s="1"/>
  <c r="E427" i="4"/>
  <c r="D427" i="4"/>
  <c r="D648" i="4" s="1"/>
  <c r="E426" i="4"/>
  <c r="E647" i="4" s="1"/>
  <c r="D426" i="4"/>
  <c r="F421" i="4"/>
  <c r="F420" i="4"/>
  <c r="F419" i="4"/>
  <c r="F416" i="4"/>
  <c r="F415" i="4"/>
  <c r="F414" i="4"/>
  <c r="F413" i="4"/>
  <c r="E412" i="4"/>
  <c r="D412" i="4"/>
  <c r="F412" i="4" s="1"/>
  <c r="F411" i="4"/>
  <c r="E410" i="4"/>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6" i="4" s="1"/>
  <c r="F365" i="4"/>
  <c r="F364" i="4"/>
  <c r="F363" i="4"/>
  <c r="E362" i="4"/>
  <c r="D362" i="4"/>
  <c r="E361" i="4"/>
  <c r="F359" i="4"/>
  <c r="E358" i="4"/>
  <c r="D358" i="4"/>
  <c r="F358" i="4" s="1"/>
  <c r="F357" i="4"/>
  <c r="F356" i="4"/>
  <c r="E355" i="4"/>
  <c r="D355" i="4"/>
  <c r="F355" i="4" s="1"/>
  <c r="E354" i="4"/>
  <c r="D354" i="4"/>
  <c r="F354" i="4" s="1"/>
  <c r="F353" i="4"/>
  <c r="F352" i="4"/>
  <c r="F351" i="4"/>
  <c r="F350" i="4"/>
  <c r="E349" i="4"/>
  <c r="D349" i="4"/>
  <c r="F349" i="4" s="1"/>
  <c r="F348" i="4"/>
  <c r="F347" i="4"/>
  <c r="E346" i="4"/>
  <c r="E321" i="4" s="1"/>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3" i="4"/>
  <c r="F312" i="4"/>
  <c r="F311" i="4"/>
  <c r="E310" i="4"/>
  <c r="E309" i="4" s="1"/>
  <c r="E308" i="4" s="1"/>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E273" i="4" s="1"/>
  <c r="D269" i="1" s="1"/>
  <c r="D274" i="4"/>
  <c r="F272" i="4"/>
  <c r="F271" i="4"/>
  <c r="F270" i="4"/>
  <c r="E269" i="4"/>
  <c r="D269" i="4"/>
  <c r="F269" i="4" s="1"/>
  <c r="F268" i="4"/>
  <c r="F267" i="4"/>
  <c r="F266" i="4"/>
  <c r="F265" i="4"/>
  <c r="F264" i="4"/>
  <c r="E263" i="4"/>
  <c r="D263" i="4"/>
  <c r="E262" i="4"/>
  <c r="F261" i="4"/>
  <c r="F260" i="4"/>
  <c r="F259" i="4"/>
  <c r="F258" i="4"/>
  <c r="E257" i="4"/>
  <c r="D257" i="4"/>
  <c r="F257" i="4" s="1"/>
  <c r="F256" i="4"/>
  <c r="F255" i="4"/>
  <c r="E254" i="4"/>
  <c r="D254" i="4"/>
  <c r="F254" i="4" s="1"/>
  <c r="F253" i="4"/>
  <c r="F252" i="4"/>
  <c r="F251" i="4"/>
  <c r="E250" i="4"/>
  <c r="D250" i="4"/>
  <c r="F250" i="4" s="1"/>
  <c r="F249" i="4"/>
  <c r="F248" i="4"/>
  <c r="F247" i="4"/>
  <c r="E246" i="4"/>
  <c r="D242" i="1" s="1"/>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F222" i="4" s="1"/>
  <c r="E221" i="4"/>
  <c r="D217" i="1" s="1"/>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69" i="4"/>
  <c r="F168" i="4"/>
  <c r="F167" i="4"/>
  <c r="F166" i="4"/>
  <c r="E165" i="4"/>
  <c r="E164" i="4" s="1"/>
  <c r="D160" i="1" s="1"/>
  <c r="D165" i="4"/>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D141" i="4"/>
  <c r="F141" i="4" s="1"/>
  <c r="E140" i="4"/>
  <c r="F139" i="4"/>
  <c r="F138" i="4"/>
  <c r="F137" i="4"/>
  <c r="F136" i="4"/>
  <c r="E135" i="4"/>
  <c r="D135" i="4"/>
  <c r="F135" i="4" s="1"/>
  <c r="E134" i="4"/>
  <c r="F133" i="4"/>
  <c r="F132" i="4"/>
  <c r="F131" i="4"/>
  <c r="F130" i="4"/>
  <c r="E129" i="4"/>
  <c r="D129" i="4"/>
  <c r="F128" i="4"/>
  <c r="F127" i="4"/>
  <c r="E126" i="4"/>
  <c r="E125" i="4"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E49" i="4"/>
  <c r="F48" i="4"/>
  <c r="F47" i="4"/>
  <c r="F46" i="4"/>
  <c r="F45" i="4"/>
  <c r="E44" i="4"/>
  <c r="D44" i="4"/>
  <c r="E43" i="4"/>
  <c r="F42" i="4"/>
  <c r="F41" i="4"/>
  <c r="F40" i="4"/>
  <c r="E39" i="4"/>
  <c r="E7" i="4" s="1"/>
  <c r="D3" i="1" s="1"/>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G34" i="3"/>
  <c r="B34" i="3"/>
  <c r="I33" i="3"/>
  <c r="H33" i="3"/>
  <c r="G33" i="3"/>
  <c r="B33" i="3"/>
  <c r="I32" i="3"/>
  <c r="H32"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3" i="1"/>
  <c r="H1653" i="1" s="1"/>
  <c r="C1652" i="1"/>
  <c r="H1652" i="1" s="1"/>
  <c r="C1651" i="1"/>
  <c r="H1651" i="1" s="1"/>
  <c r="C1650" i="1"/>
  <c r="H1650" i="1" s="1"/>
  <c r="C1649" i="1"/>
  <c r="H1649" i="1" s="1"/>
  <c r="C1648" i="1"/>
  <c r="H1648" i="1" s="1"/>
  <c r="C1647" i="1"/>
  <c r="H1647" i="1" s="1"/>
  <c r="C1646" i="1"/>
  <c r="H1646" i="1" s="1"/>
  <c r="C1645" i="1"/>
  <c r="H1645"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3" i="1"/>
  <c r="H1613" i="1" s="1"/>
  <c r="C1612" i="1"/>
  <c r="H1612" i="1" s="1"/>
  <c r="C1611" i="1"/>
  <c r="H1611" i="1" s="1"/>
  <c r="C1610" i="1"/>
  <c r="H1610" i="1" s="1"/>
  <c r="C1609" i="1"/>
  <c r="H1609" i="1" s="1"/>
  <c r="C1608" i="1"/>
  <c r="H1608" i="1" s="1"/>
  <c r="C1607" i="1"/>
  <c r="H1607" i="1" s="1"/>
  <c r="C1606" i="1"/>
  <c r="H1606" i="1" s="1"/>
  <c r="C1605" i="1"/>
  <c r="H1605"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3" i="1"/>
  <c r="H1583" i="1" s="1"/>
  <c r="C1582" i="1"/>
  <c r="D1581" i="1"/>
  <c r="C1581" i="1"/>
  <c r="J1581" i="1" s="1"/>
  <c r="D1580" i="1"/>
  <c r="C1580" i="1"/>
  <c r="J1580" i="1" s="1"/>
  <c r="D1579" i="1"/>
  <c r="C1579" i="1"/>
  <c r="J1579" i="1" s="1"/>
  <c r="D1578" i="1"/>
  <c r="C1578" i="1"/>
  <c r="D1577" i="1"/>
  <c r="C1577" i="1"/>
  <c r="H1577" i="1" s="1"/>
  <c r="D1576" i="1"/>
  <c r="C1576" i="1"/>
  <c r="J1576" i="1" s="1"/>
  <c r="D1575" i="1"/>
  <c r="C1575" i="1"/>
  <c r="J1575" i="1" s="1"/>
  <c r="D1574" i="1"/>
  <c r="C1574" i="1"/>
  <c r="D1573" i="1"/>
  <c r="C1573" i="1"/>
  <c r="J1573" i="1" s="1"/>
  <c r="C1572" i="1"/>
  <c r="D1571" i="1"/>
  <c r="C1571" i="1"/>
  <c r="D1570" i="1"/>
  <c r="C1570" i="1"/>
  <c r="D1569" i="1"/>
  <c r="C1569" i="1"/>
  <c r="J1569" i="1" s="1"/>
  <c r="D1568" i="1"/>
  <c r="C1568" i="1"/>
  <c r="J1568" i="1" s="1"/>
  <c r="D1567" i="1"/>
  <c r="C1567" i="1"/>
  <c r="D1566" i="1"/>
  <c r="C1566" i="1"/>
  <c r="D1565" i="1"/>
  <c r="C1565" i="1"/>
  <c r="J1565" i="1" s="1"/>
  <c r="D1564" i="1"/>
  <c r="C1564" i="1"/>
  <c r="J1564" i="1" s="1"/>
  <c r="D1563" i="1"/>
  <c r="C1563" i="1"/>
  <c r="D1562" i="1"/>
  <c r="C1562" i="1"/>
  <c r="D1561" i="1"/>
  <c r="C1561" i="1"/>
  <c r="J1561" i="1" s="1"/>
  <c r="D1560" i="1"/>
  <c r="C1560" i="1"/>
  <c r="J1560" i="1" s="1"/>
  <c r="D1559" i="1"/>
  <c r="C1559" i="1"/>
  <c r="D1558" i="1"/>
  <c r="C1558" i="1"/>
  <c r="D1557" i="1"/>
  <c r="C1557" i="1"/>
  <c r="J1557" i="1" s="1"/>
  <c r="D1556" i="1"/>
  <c r="C1556" i="1"/>
  <c r="H1556" i="1" s="1"/>
  <c r="D1555" i="1"/>
  <c r="C1555" i="1"/>
  <c r="D1554" i="1"/>
  <c r="C1554" i="1"/>
  <c r="D1553" i="1"/>
  <c r="C1553" i="1"/>
  <c r="J1553" i="1" s="1"/>
  <c r="D1552" i="1"/>
  <c r="C1552" i="1"/>
  <c r="J1552" i="1" s="1"/>
  <c r="D1551" i="1"/>
  <c r="C1551" i="1"/>
  <c r="D1550" i="1"/>
  <c r="C1550" i="1"/>
  <c r="D1549" i="1"/>
  <c r="C1549" i="1"/>
  <c r="J1549" i="1" s="1"/>
  <c r="D1548" i="1"/>
  <c r="C1548" i="1"/>
  <c r="J1548" i="1" s="1"/>
  <c r="D1547" i="1"/>
  <c r="C1547" i="1"/>
  <c r="D1546" i="1"/>
  <c r="C1546" i="1"/>
  <c r="D1545" i="1"/>
  <c r="C1545" i="1"/>
  <c r="J1545" i="1" s="1"/>
  <c r="D1544" i="1"/>
  <c r="C1544" i="1"/>
  <c r="J1544" i="1" s="1"/>
  <c r="D1543" i="1"/>
  <c r="C1543" i="1"/>
  <c r="D1542" i="1"/>
  <c r="C1542" i="1"/>
  <c r="D1541" i="1"/>
  <c r="C1541" i="1"/>
  <c r="J1541" i="1" s="1"/>
  <c r="D1540" i="1"/>
  <c r="C1540" i="1"/>
  <c r="H1540" i="1" s="1"/>
  <c r="D1539" i="1"/>
  <c r="C1539" i="1"/>
  <c r="D1538" i="1"/>
  <c r="C1538" i="1"/>
  <c r="D1536" i="1"/>
  <c r="C1536" i="1"/>
  <c r="H1536" i="1" s="1"/>
  <c r="D1535" i="1"/>
  <c r="C1535" i="1"/>
  <c r="H1535" i="1" s="1"/>
  <c r="D1534" i="1"/>
  <c r="C1534" i="1"/>
  <c r="D1533" i="1"/>
  <c r="C1533" i="1"/>
  <c r="H1533" i="1" s="1"/>
  <c r="D1532" i="1"/>
  <c r="C1532" i="1"/>
  <c r="H1532" i="1" s="1"/>
  <c r="D1531" i="1"/>
  <c r="C1531" i="1"/>
  <c r="H1531" i="1" s="1"/>
  <c r="D1530" i="1"/>
  <c r="C1530" i="1"/>
  <c r="D1529" i="1"/>
  <c r="C1529" i="1"/>
  <c r="H1529" i="1" s="1"/>
  <c r="D1528" i="1"/>
  <c r="C1528" i="1"/>
  <c r="H1528" i="1" s="1"/>
  <c r="D1527" i="1"/>
  <c r="C1527" i="1"/>
  <c r="H1527" i="1" s="1"/>
  <c r="D1526" i="1"/>
  <c r="C1526" i="1"/>
  <c r="D1525" i="1"/>
  <c r="C1525" i="1"/>
  <c r="H1525" i="1" s="1"/>
  <c r="D1524" i="1"/>
  <c r="C1524" i="1"/>
  <c r="H1524" i="1" s="1"/>
  <c r="D1523" i="1"/>
  <c r="C1523" i="1"/>
  <c r="H1523" i="1" s="1"/>
  <c r="D1522" i="1"/>
  <c r="C1522" i="1"/>
  <c r="D1521" i="1"/>
  <c r="C1521" i="1"/>
  <c r="H1521" i="1" s="1"/>
  <c r="D1520" i="1"/>
  <c r="C1520" i="1"/>
  <c r="H1520" i="1" s="1"/>
  <c r="D1519" i="1"/>
  <c r="C1519" i="1"/>
  <c r="H1519" i="1" s="1"/>
  <c r="D1518" i="1"/>
  <c r="C1518" i="1"/>
  <c r="D1517" i="1"/>
  <c r="C1517" i="1"/>
  <c r="H1517" i="1" s="1"/>
  <c r="D1516" i="1"/>
  <c r="C1516" i="1"/>
  <c r="H1516" i="1" s="1"/>
  <c r="D1515" i="1"/>
  <c r="C1515" i="1"/>
  <c r="H1515" i="1" s="1"/>
  <c r="D1514" i="1"/>
  <c r="C1514" i="1"/>
  <c r="D1513" i="1"/>
  <c r="C1513" i="1"/>
  <c r="H1513" i="1" s="1"/>
  <c r="D1512" i="1"/>
  <c r="C1512" i="1"/>
  <c r="H1512" i="1" s="1"/>
  <c r="D1511" i="1"/>
  <c r="C1511" i="1"/>
  <c r="H1511" i="1" s="1"/>
  <c r="D1510" i="1"/>
  <c r="D1509" i="1"/>
  <c r="C1509" i="1"/>
  <c r="H1509" i="1" s="1"/>
  <c r="D1508" i="1"/>
  <c r="C1508" i="1"/>
  <c r="H1508" i="1" s="1"/>
  <c r="D1507" i="1"/>
  <c r="C1507" i="1"/>
  <c r="H1507" i="1" s="1"/>
  <c r="D1506" i="1"/>
  <c r="C1506" i="1"/>
  <c r="D1505" i="1"/>
  <c r="C1505" i="1"/>
  <c r="H1505" i="1" s="1"/>
  <c r="D1504" i="1"/>
  <c r="C1504" i="1"/>
  <c r="H1504" i="1" s="1"/>
  <c r="D1503" i="1"/>
  <c r="C1503" i="1"/>
  <c r="H1503" i="1" s="1"/>
  <c r="D1502" i="1"/>
  <c r="C1502" i="1"/>
  <c r="D1501" i="1"/>
  <c r="C1501" i="1"/>
  <c r="H1501" i="1" s="1"/>
  <c r="D1500" i="1"/>
  <c r="C1500" i="1"/>
  <c r="H1500" i="1" s="1"/>
  <c r="D1499" i="1"/>
  <c r="C1499" i="1"/>
  <c r="H1499" i="1" s="1"/>
  <c r="D1498" i="1"/>
  <c r="C1498" i="1"/>
  <c r="D1497" i="1"/>
  <c r="C1497" i="1"/>
  <c r="H1497" i="1" s="1"/>
  <c r="D1496" i="1"/>
  <c r="C1496" i="1"/>
  <c r="H1496" i="1" s="1"/>
  <c r="D1495" i="1"/>
  <c r="C1495" i="1"/>
  <c r="H1495" i="1" s="1"/>
  <c r="D1494" i="1"/>
  <c r="C1494" i="1"/>
  <c r="D1493" i="1"/>
  <c r="C1493" i="1"/>
  <c r="H1493" i="1" s="1"/>
  <c r="D1492" i="1"/>
  <c r="C1492" i="1"/>
  <c r="H1492" i="1" s="1"/>
  <c r="D1491" i="1"/>
  <c r="C1491" i="1"/>
  <c r="H1491" i="1" s="1"/>
  <c r="D1490" i="1"/>
  <c r="C1490" i="1"/>
  <c r="D1489" i="1"/>
  <c r="C1489" i="1"/>
  <c r="H1489" i="1" s="1"/>
  <c r="D1488" i="1"/>
  <c r="C1488" i="1"/>
  <c r="H1488" i="1" s="1"/>
  <c r="D1487" i="1"/>
  <c r="C1487" i="1"/>
  <c r="H1487" i="1" s="1"/>
  <c r="D1486" i="1"/>
  <c r="C1486" i="1"/>
  <c r="D1485" i="1"/>
  <c r="D1484" i="1"/>
  <c r="C1484" i="1"/>
  <c r="H1484" i="1" s="1"/>
  <c r="D1483" i="1"/>
  <c r="C1483" i="1"/>
  <c r="D1482" i="1"/>
  <c r="C1482" i="1"/>
  <c r="H1482" i="1" s="1"/>
  <c r="D1481" i="1"/>
  <c r="C1481" i="1"/>
  <c r="H1481" i="1" s="1"/>
  <c r="D1480" i="1"/>
  <c r="C1480" i="1"/>
  <c r="H1480" i="1" s="1"/>
  <c r="D1479" i="1"/>
  <c r="C1479" i="1"/>
  <c r="D1478" i="1"/>
  <c r="C1478" i="1"/>
  <c r="H1478" i="1" s="1"/>
  <c r="D1477" i="1"/>
  <c r="C1477" i="1"/>
  <c r="H1477" i="1" s="1"/>
  <c r="D1476" i="1"/>
  <c r="C1476" i="1"/>
  <c r="H1476" i="1" s="1"/>
  <c r="D1475" i="1"/>
  <c r="C1475" i="1"/>
  <c r="D1474" i="1"/>
  <c r="C1474" i="1"/>
  <c r="H1474" i="1" s="1"/>
  <c r="D1473" i="1"/>
  <c r="C1473" i="1"/>
  <c r="H1473" i="1" s="1"/>
  <c r="D1472" i="1"/>
  <c r="C1472" i="1"/>
  <c r="H1472" i="1" s="1"/>
  <c r="D1471" i="1"/>
  <c r="C1471" i="1"/>
  <c r="D1470" i="1"/>
  <c r="C1470" i="1"/>
  <c r="H1470" i="1" s="1"/>
  <c r="D1469" i="1"/>
  <c r="C1469" i="1"/>
  <c r="H1469" i="1" s="1"/>
  <c r="D1468" i="1"/>
  <c r="C1468" i="1"/>
  <c r="H1468" i="1" s="1"/>
  <c r="D1467" i="1"/>
  <c r="C1467" i="1"/>
  <c r="D1466" i="1"/>
  <c r="C1466" i="1"/>
  <c r="H1466" i="1" s="1"/>
  <c r="D1465" i="1"/>
  <c r="C1465" i="1"/>
  <c r="H1465" i="1" s="1"/>
  <c r="D1464" i="1"/>
  <c r="C1464" i="1"/>
  <c r="H1464" i="1" s="1"/>
  <c r="D1463" i="1"/>
  <c r="C1463" i="1"/>
  <c r="D1462" i="1"/>
  <c r="C1462" i="1"/>
  <c r="H1462" i="1" s="1"/>
  <c r="D1461" i="1"/>
  <c r="C1461" i="1"/>
  <c r="H1461" i="1" s="1"/>
  <c r="D1460" i="1"/>
  <c r="C1460" i="1"/>
  <c r="H1460" i="1" s="1"/>
  <c r="D1459" i="1"/>
  <c r="C1459" i="1"/>
  <c r="D1458" i="1"/>
  <c r="C1458" i="1"/>
  <c r="H1458" i="1" s="1"/>
  <c r="D1457" i="1"/>
  <c r="C1457" i="1"/>
  <c r="H1457" i="1" s="1"/>
  <c r="D1456" i="1"/>
  <c r="C1456" i="1"/>
  <c r="H1456" i="1" s="1"/>
  <c r="D1455" i="1"/>
  <c r="C1455" i="1"/>
  <c r="D1454" i="1"/>
  <c r="C1454" i="1"/>
  <c r="H1454" i="1" s="1"/>
  <c r="D1453" i="1"/>
  <c r="C1453" i="1"/>
  <c r="H1453" i="1" s="1"/>
  <c r="D1452" i="1"/>
  <c r="C1452" i="1"/>
  <c r="H1452" i="1" s="1"/>
  <c r="D1451" i="1"/>
  <c r="C1451" i="1"/>
  <c r="D1450" i="1"/>
  <c r="C1450" i="1"/>
  <c r="H1450" i="1" s="1"/>
  <c r="D1449" i="1"/>
  <c r="C1449" i="1"/>
  <c r="H1449" i="1" s="1"/>
  <c r="D1448" i="1"/>
  <c r="C1448" i="1"/>
  <c r="H1448" i="1" s="1"/>
  <c r="D1447" i="1"/>
  <c r="C1447" i="1"/>
  <c r="D1446" i="1"/>
  <c r="C1446" i="1"/>
  <c r="H1446" i="1" s="1"/>
  <c r="D1445" i="1"/>
  <c r="C1445" i="1"/>
  <c r="H1445" i="1" s="1"/>
  <c r="D1444" i="1"/>
  <c r="C1444" i="1"/>
  <c r="H1444" i="1" s="1"/>
  <c r="D1443" i="1"/>
  <c r="C1443" i="1"/>
  <c r="D1442" i="1"/>
  <c r="C1442" i="1"/>
  <c r="H1442" i="1" s="1"/>
  <c r="D1441" i="1"/>
  <c r="C1441" i="1"/>
  <c r="H1441" i="1" s="1"/>
  <c r="D1440" i="1"/>
  <c r="C1440" i="1"/>
  <c r="H1440" i="1" s="1"/>
  <c r="D1439" i="1"/>
  <c r="C1439" i="1"/>
  <c r="D1438" i="1"/>
  <c r="C1438" i="1"/>
  <c r="H1438" i="1" s="1"/>
  <c r="D1437" i="1"/>
  <c r="C1437" i="1"/>
  <c r="H1437" i="1" s="1"/>
  <c r="D1436" i="1"/>
  <c r="C1436" i="1"/>
  <c r="H1436" i="1" s="1"/>
  <c r="D1435" i="1"/>
  <c r="C1435" i="1"/>
  <c r="D1434" i="1"/>
  <c r="C1434" i="1"/>
  <c r="H1434" i="1" s="1"/>
  <c r="D1433" i="1"/>
  <c r="C1433" i="1"/>
  <c r="H1433" i="1" s="1"/>
  <c r="D1432" i="1"/>
  <c r="D1431" i="1"/>
  <c r="D1430" i="1"/>
  <c r="C1430" i="1"/>
  <c r="H1430" i="1" s="1"/>
  <c r="D1429" i="1"/>
  <c r="C1429" i="1"/>
  <c r="H1429" i="1" s="1"/>
  <c r="D1428" i="1"/>
  <c r="C1428" i="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D1400" i="1"/>
  <c r="C1400" i="1"/>
  <c r="H1400" i="1" s="1"/>
  <c r="D1399" i="1"/>
  <c r="C1399" i="1"/>
  <c r="H1399" i="1" s="1"/>
  <c r="D1398" i="1"/>
  <c r="C1398" i="1"/>
  <c r="D1397" i="1"/>
  <c r="C1397" i="1"/>
  <c r="H1397" i="1" s="1"/>
  <c r="D1396" i="1"/>
  <c r="C1396" i="1"/>
  <c r="H1396" i="1" s="1"/>
  <c r="D1395" i="1"/>
  <c r="C1395" i="1"/>
  <c r="H1395" i="1" s="1"/>
  <c r="D1394" i="1"/>
  <c r="C1394" i="1"/>
  <c r="D1393" i="1"/>
  <c r="C1393" i="1"/>
  <c r="H1393" i="1" s="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D1383" i="1"/>
  <c r="C1383" i="1"/>
  <c r="H1383" i="1" s="1"/>
  <c r="D1382" i="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D1329" i="1"/>
  <c r="C1329" i="1"/>
  <c r="H1329" i="1" s="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H1305" i="1" s="1"/>
  <c r="D1304" i="1"/>
  <c r="C1304" i="1"/>
  <c r="H1304" i="1" s="1"/>
  <c r="D1303" i="1"/>
  <c r="C1303" i="1"/>
  <c r="H1303" i="1" s="1"/>
  <c r="D1302" i="1"/>
  <c r="C1302" i="1"/>
  <c r="C1301" i="1"/>
  <c r="D1299" i="1"/>
  <c r="C1299" i="1"/>
  <c r="D1298" i="1"/>
  <c r="C1298" i="1"/>
  <c r="D1297" i="1"/>
  <c r="C1297" i="1"/>
  <c r="H1297" i="1" s="1"/>
  <c r="D1296" i="1"/>
  <c r="C1296" i="1"/>
  <c r="H1296" i="1" s="1"/>
  <c r="D1295" i="1"/>
  <c r="C1295" i="1"/>
  <c r="D1294" i="1"/>
  <c r="C1294" i="1"/>
  <c r="D1293" i="1"/>
  <c r="C1293" i="1"/>
  <c r="H1293" i="1" s="1"/>
  <c r="D1292" i="1"/>
  <c r="C1292" i="1"/>
  <c r="H1292" i="1" s="1"/>
  <c r="D1291" i="1"/>
  <c r="C1291" i="1"/>
  <c r="D1290" i="1"/>
  <c r="C1290" i="1"/>
  <c r="D1289" i="1"/>
  <c r="C1289" i="1"/>
  <c r="H1289" i="1" s="1"/>
  <c r="D1288" i="1"/>
  <c r="C1288" i="1"/>
  <c r="H1288" i="1" s="1"/>
  <c r="D1287" i="1"/>
  <c r="C1287" i="1"/>
  <c r="D1286" i="1"/>
  <c r="C1286" i="1"/>
  <c r="D1285" i="1"/>
  <c r="C1285" i="1"/>
  <c r="H1285" i="1" s="1"/>
  <c r="D1284" i="1"/>
  <c r="C1284" i="1"/>
  <c r="H1284" i="1" s="1"/>
  <c r="D1283" i="1"/>
  <c r="C1283" i="1"/>
  <c r="D1282" i="1"/>
  <c r="C1282" i="1"/>
  <c r="D1280" i="1"/>
  <c r="C1280" i="1"/>
  <c r="H1280" i="1" s="1"/>
  <c r="D1279" i="1"/>
  <c r="C1279" i="1"/>
  <c r="H1279" i="1" s="1"/>
  <c r="D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H1265" i="1" s="1"/>
  <c r="D1264" i="1"/>
  <c r="C1264" i="1"/>
  <c r="H1264" i="1" s="1"/>
  <c r="D1263" i="1"/>
  <c r="C1263" i="1"/>
  <c r="H1263" i="1" s="1"/>
  <c r="D1262" i="1"/>
  <c r="C1262" i="1"/>
  <c r="D1261" i="1"/>
  <c r="C1261" i="1"/>
  <c r="H1261" i="1" s="1"/>
  <c r="D1260" i="1"/>
  <c r="C1260" i="1"/>
  <c r="H1260" i="1" s="1"/>
  <c r="D1259" i="1"/>
  <c r="D1258" i="1"/>
  <c r="C1258" i="1"/>
  <c r="D1257" i="1"/>
  <c r="C1257" i="1"/>
  <c r="H1257" i="1" s="1"/>
  <c r="C1256" i="1"/>
  <c r="D1254" i="1"/>
  <c r="C1254" i="1"/>
  <c r="H1254" i="1" s="1"/>
  <c r="D1253" i="1"/>
  <c r="C1253" i="1"/>
  <c r="H1253" i="1" s="1"/>
  <c r="D1252" i="1"/>
  <c r="C1252" i="1"/>
  <c r="H1252" i="1" s="1"/>
  <c r="D1251" i="1"/>
  <c r="C1251" i="1"/>
  <c r="D1250" i="1"/>
  <c r="C1250" i="1"/>
  <c r="H1250" i="1" s="1"/>
  <c r="D1249" i="1"/>
  <c r="C1249" i="1"/>
  <c r="H1249" i="1" s="1"/>
  <c r="D1248" i="1"/>
  <c r="C1248" i="1"/>
  <c r="H1248" i="1" s="1"/>
  <c r="D1247" i="1"/>
  <c r="C1247" i="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D1238" i="1"/>
  <c r="C1238" i="1"/>
  <c r="H1238" i="1" s="1"/>
  <c r="D1237" i="1"/>
  <c r="C1237" i="1"/>
  <c r="H1237" i="1" s="1"/>
  <c r="D1236" i="1"/>
  <c r="C1236" i="1"/>
  <c r="H1236" i="1" s="1"/>
  <c r="D1235" i="1"/>
  <c r="C1235" i="1"/>
  <c r="D1234" i="1"/>
  <c r="C1234" i="1"/>
  <c r="H1234" i="1" s="1"/>
  <c r="D1233" i="1"/>
  <c r="C1233" i="1"/>
  <c r="H1233" i="1" s="1"/>
  <c r="D1232" i="1"/>
  <c r="C1232" i="1"/>
  <c r="H1232" i="1" s="1"/>
  <c r="D1231" i="1"/>
  <c r="C1231" i="1"/>
  <c r="D1230" i="1"/>
  <c r="C1230" i="1"/>
  <c r="H1230" i="1" s="1"/>
  <c r="D1229" i="1"/>
  <c r="C1229" i="1"/>
  <c r="H1229" i="1" s="1"/>
  <c r="D1228" i="1"/>
  <c r="C1228" i="1"/>
  <c r="H1228" i="1" s="1"/>
  <c r="D1227" i="1"/>
  <c r="C1227" i="1"/>
  <c r="D1226" i="1"/>
  <c r="C1226" i="1"/>
  <c r="H1226" i="1" s="1"/>
  <c r="D1225" i="1"/>
  <c r="C1225" i="1"/>
  <c r="H1225" i="1" s="1"/>
  <c r="D1224" i="1"/>
  <c r="C1224" i="1"/>
  <c r="H1224" i="1" s="1"/>
  <c r="D1222" i="1"/>
  <c r="C1222" i="1"/>
  <c r="H1222" i="1" s="1"/>
  <c r="D1221" i="1"/>
  <c r="C1221" i="1"/>
  <c r="H1221" i="1" s="1"/>
  <c r="D1220" i="1"/>
  <c r="C1220" i="1"/>
  <c r="H1220" i="1" s="1"/>
  <c r="D1219" i="1"/>
  <c r="C1219" i="1"/>
  <c r="D1218" i="1"/>
  <c r="C1218" i="1"/>
  <c r="H1218" i="1" s="1"/>
  <c r="D1217" i="1"/>
  <c r="C1217" i="1"/>
  <c r="H1217" i="1" s="1"/>
  <c r="D1216" i="1"/>
  <c r="C1216" i="1"/>
  <c r="H1216" i="1" s="1"/>
  <c r="D1215" i="1"/>
  <c r="D1214" i="1"/>
  <c r="C1214" i="1"/>
  <c r="H1214" i="1" s="1"/>
  <c r="D1213" i="1"/>
  <c r="C1213" i="1"/>
  <c r="H1213" i="1" s="1"/>
  <c r="D1212" i="1"/>
  <c r="C1212" i="1"/>
  <c r="H1212" i="1" s="1"/>
  <c r="D1211" i="1"/>
  <c r="C1211" i="1"/>
  <c r="D1210" i="1"/>
  <c r="C1210" i="1"/>
  <c r="H1210" i="1" s="1"/>
  <c r="D1209" i="1"/>
  <c r="C1209" i="1"/>
  <c r="H1209" i="1" s="1"/>
  <c r="D1208" i="1"/>
  <c r="D1206" i="1"/>
  <c r="C1206" i="1"/>
  <c r="H1206" i="1" s="1"/>
  <c r="D1205" i="1"/>
  <c r="C1205" i="1"/>
  <c r="H1205" i="1" s="1"/>
  <c r="D1204" i="1"/>
  <c r="C1204" i="1"/>
  <c r="H1204" i="1" s="1"/>
  <c r="D1203" i="1"/>
  <c r="C1203" i="1"/>
  <c r="D1202" i="1"/>
  <c r="C1202" i="1"/>
  <c r="H1202" i="1" s="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C1185" i="1"/>
  <c r="D1184" i="1"/>
  <c r="C1184" i="1"/>
  <c r="H1184" i="1" s="1"/>
  <c r="D1183" i="1"/>
  <c r="C1183" i="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H1152" i="1" s="1"/>
  <c r="D1151" i="1"/>
  <c r="C1151" i="1"/>
  <c r="D1150" i="1"/>
  <c r="C1150" i="1"/>
  <c r="D1149" i="1"/>
  <c r="C1149" i="1"/>
  <c r="H1149" i="1" s="1"/>
  <c r="D1148" i="1"/>
  <c r="C1148" i="1"/>
  <c r="H1148" i="1" s="1"/>
  <c r="D1147" i="1"/>
  <c r="C1147" i="1"/>
  <c r="D1146" i="1"/>
  <c r="C1146" i="1"/>
  <c r="D1145" i="1"/>
  <c r="C1145" i="1"/>
  <c r="H1145" i="1" s="1"/>
  <c r="D1144" i="1"/>
  <c r="C1144" i="1"/>
  <c r="H1144" i="1" s="1"/>
  <c r="D1143" i="1"/>
  <c r="C1143" i="1"/>
  <c r="D1142" i="1"/>
  <c r="C1142" i="1"/>
  <c r="D1141" i="1"/>
  <c r="C1141" i="1"/>
  <c r="H1141" i="1" s="1"/>
  <c r="C1140" i="1"/>
  <c r="D1139" i="1"/>
  <c r="C1139" i="1"/>
  <c r="D1138" i="1"/>
  <c r="C1138" i="1"/>
  <c r="H1138" i="1" s="1"/>
  <c r="D1137" i="1"/>
  <c r="C1137" i="1"/>
  <c r="H1137" i="1" s="1"/>
  <c r="D1136" i="1"/>
  <c r="C1136" i="1"/>
  <c r="H1136" i="1" s="1"/>
  <c r="D1135" i="1"/>
  <c r="C1135" i="1"/>
  <c r="D1134" i="1"/>
  <c r="C1134" i="1"/>
  <c r="H1134" i="1" s="1"/>
  <c r="D1133" i="1"/>
  <c r="C1133" i="1"/>
  <c r="H1133" i="1" s="1"/>
  <c r="C1132" i="1"/>
  <c r="H1132" i="1" s="1"/>
  <c r="D1131" i="1"/>
  <c r="C1131" i="1"/>
  <c r="H1131" i="1" s="1"/>
  <c r="D1130" i="1"/>
  <c r="C1130" i="1"/>
  <c r="D1129" i="1"/>
  <c r="C1129" i="1"/>
  <c r="H1129" i="1" s="1"/>
  <c r="D1128" i="1"/>
  <c r="C1128" i="1"/>
  <c r="H1128" i="1" s="1"/>
  <c r="D1127" i="1"/>
  <c r="C1127" i="1"/>
  <c r="H1127" i="1" s="1"/>
  <c r="D1126" i="1"/>
  <c r="C1126"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6" i="1"/>
  <c r="C1056" i="1"/>
  <c r="H1056" i="1" s="1"/>
  <c r="D1055" i="1"/>
  <c r="C1055" i="1"/>
  <c r="D1054" i="1"/>
  <c r="C1054" i="1"/>
  <c r="H1054" i="1" s="1"/>
  <c r="D1053" i="1"/>
  <c r="C1053" i="1"/>
  <c r="H1053" i="1" s="1"/>
  <c r="D1052" i="1"/>
  <c r="C1052" i="1"/>
  <c r="H1052" i="1" s="1"/>
  <c r="D1051" i="1"/>
  <c r="C1051" i="1"/>
  <c r="D1050" i="1"/>
  <c r="C1050" i="1"/>
  <c r="H1050" i="1" s="1"/>
  <c r="D1049" i="1"/>
  <c r="C1049" i="1"/>
  <c r="H1049" i="1" s="1"/>
  <c r="D1048" i="1"/>
  <c r="C1048" i="1"/>
  <c r="H1048" i="1" s="1"/>
  <c r="D1047" i="1"/>
  <c r="C1047" i="1"/>
  <c r="D1046" i="1"/>
  <c r="C1046" i="1"/>
  <c r="H1046" i="1" s="1"/>
  <c r="D1045" i="1"/>
  <c r="C1045" i="1"/>
  <c r="H1045" i="1" s="1"/>
  <c r="D1044" i="1"/>
  <c r="C1044" i="1"/>
  <c r="H1044" i="1" s="1"/>
  <c r="D1043" i="1"/>
  <c r="C1043" i="1"/>
  <c r="D1042" i="1"/>
  <c r="C1042" i="1"/>
  <c r="H1042" i="1" s="1"/>
  <c r="D1041" i="1"/>
  <c r="C1041" i="1"/>
  <c r="H1041" i="1" s="1"/>
  <c r="D1040" i="1"/>
  <c r="C1040" i="1"/>
  <c r="H1040" i="1" s="1"/>
  <c r="D1039" i="1"/>
  <c r="C1039" i="1"/>
  <c r="D1038" i="1"/>
  <c r="C1038" i="1"/>
  <c r="H1038" i="1" s="1"/>
  <c r="D1037" i="1"/>
  <c r="C1037" i="1"/>
  <c r="H1037" i="1" s="1"/>
  <c r="D1036" i="1"/>
  <c r="C1036" i="1"/>
  <c r="H1036" i="1" s="1"/>
  <c r="D1035" i="1"/>
  <c r="C1035" i="1"/>
  <c r="D1034" i="1"/>
  <c r="C1034" i="1"/>
  <c r="H1034" i="1" s="1"/>
  <c r="D1033" i="1"/>
  <c r="C1033" i="1"/>
  <c r="H1033" i="1" s="1"/>
  <c r="D1032" i="1"/>
  <c r="C1032" i="1"/>
  <c r="H1032" i="1" s="1"/>
  <c r="D1031" i="1"/>
  <c r="C1031" i="1"/>
  <c r="D1030" i="1"/>
  <c r="C1030" i="1"/>
  <c r="H1030" i="1" s="1"/>
  <c r="D1029" i="1"/>
  <c r="C1029" i="1"/>
  <c r="H1029" i="1" s="1"/>
  <c r="D1028" i="1"/>
  <c r="C1028" i="1"/>
  <c r="H1028" i="1" s="1"/>
  <c r="D1027" i="1"/>
  <c r="C1027" i="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D1018" i="1"/>
  <c r="C1018" i="1"/>
  <c r="H1018" i="1" s="1"/>
  <c r="D1016" i="1"/>
  <c r="C1016" i="1"/>
  <c r="H1016" i="1" s="1"/>
  <c r="D1015" i="1"/>
  <c r="C1015" i="1"/>
  <c r="H1015" i="1" s="1"/>
  <c r="D1014" i="1"/>
  <c r="C1014" i="1"/>
  <c r="D1013" i="1"/>
  <c r="C1013" i="1"/>
  <c r="H1013" i="1" s="1"/>
  <c r="D1010" i="1"/>
  <c r="C1010" i="1"/>
  <c r="H1010" i="1" s="1"/>
  <c r="D1009" i="1"/>
  <c r="C1009" i="1"/>
  <c r="H1009" i="1" s="1"/>
  <c r="D1008" i="1"/>
  <c r="C1008" i="1"/>
  <c r="H1008" i="1" s="1"/>
  <c r="D1007" i="1"/>
  <c r="C1007" i="1"/>
  <c r="D1006" i="1"/>
  <c r="C1006" i="1"/>
  <c r="H1006" i="1" s="1"/>
  <c r="D1005" i="1"/>
  <c r="C1005" i="1"/>
  <c r="H1005" i="1" s="1"/>
  <c r="D1004" i="1"/>
  <c r="C1004" i="1"/>
  <c r="H1004" i="1" s="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D990" i="1"/>
  <c r="C990" i="1"/>
  <c r="H990" i="1" s="1"/>
  <c r="D989" i="1"/>
  <c r="C989" i="1"/>
  <c r="H989" i="1" s="1"/>
  <c r="D988" i="1"/>
  <c r="C988" i="1"/>
  <c r="H988" i="1" s="1"/>
  <c r="D987" i="1"/>
  <c r="C987" i="1"/>
  <c r="D986" i="1"/>
  <c r="C986" i="1"/>
  <c r="H986" i="1" s="1"/>
  <c r="D985" i="1"/>
  <c r="C985" i="1"/>
  <c r="H985" i="1" s="1"/>
  <c r="D984" i="1"/>
  <c r="C984" i="1"/>
  <c r="H984" i="1" s="1"/>
  <c r="D983" i="1"/>
  <c r="C983" i="1"/>
  <c r="D982" i="1"/>
  <c r="C982" i="1"/>
  <c r="H982" i="1" s="1"/>
  <c r="D981" i="1"/>
  <c r="C981" i="1"/>
  <c r="H981" i="1" s="1"/>
  <c r="D980" i="1"/>
  <c r="C980" i="1"/>
  <c r="H980" i="1" s="1"/>
  <c r="D979" i="1"/>
  <c r="C979" i="1"/>
  <c r="D978" i="1"/>
  <c r="C978" i="1"/>
  <c r="H978" i="1" s="1"/>
  <c r="D977" i="1"/>
  <c r="C977" i="1"/>
  <c r="H977" i="1" s="1"/>
  <c r="D976" i="1"/>
  <c r="C976" i="1"/>
  <c r="H976" i="1" s="1"/>
  <c r="D975" i="1"/>
  <c r="C975" i="1"/>
  <c r="D974" i="1"/>
  <c r="C974" i="1"/>
  <c r="H974" i="1" s="1"/>
  <c r="D973" i="1"/>
  <c r="C973" i="1"/>
  <c r="H973" i="1" s="1"/>
  <c r="D972" i="1"/>
  <c r="C972" i="1"/>
  <c r="H972" i="1" s="1"/>
  <c r="D971" i="1"/>
  <c r="C971" i="1"/>
  <c r="D970" i="1"/>
  <c r="C970" i="1"/>
  <c r="H970" i="1" s="1"/>
  <c r="D969" i="1"/>
  <c r="C969" i="1"/>
  <c r="H969" i="1" s="1"/>
  <c r="D968" i="1"/>
  <c r="C968" i="1"/>
  <c r="H968" i="1" s="1"/>
  <c r="D967" i="1"/>
  <c r="C967" i="1"/>
  <c r="D966" i="1"/>
  <c r="C966" i="1"/>
  <c r="H966" i="1" s="1"/>
  <c r="D965" i="1"/>
  <c r="C965" i="1"/>
  <c r="H965" i="1" s="1"/>
  <c r="D964" i="1"/>
  <c r="C964" i="1"/>
  <c r="H964" i="1" s="1"/>
  <c r="D963" i="1"/>
  <c r="C963" i="1"/>
  <c r="D962" i="1"/>
  <c r="C962" i="1"/>
  <c r="H962" i="1" s="1"/>
  <c r="D961" i="1"/>
  <c r="C961" i="1"/>
  <c r="H961" i="1" s="1"/>
  <c r="D960" i="1"/>
  <c r="C960" i="1"/>
  <c r="H960" i="1" s="1"/>
  <c r="D959" i="1"/>
  <c r="C959" i="1"/>
  <c r="D958" i="1"/>
  <c r="C958" i="1"/>
  <c r="H958" i="1" s="1"/>
  <c r="D957" i="1"/>
  <c r="C957" i="1"/>
  <c r="H957" i="1" s="1"/>
  <c r="D956" i="1"/>
  <c r="C956" i="1"/>
  <c r="H956" i="1" s="1"/>
  <c r="D955" i="1"/>
  <c r="C955" i="1"/>
  <c r="D954" i="1"/>
  <c r="C954" i="1"/>
  <c r="H954" i="1" s="1"/>
  <c r="D953" i="1"/>
  <c r="C953" i="1"/>
  <c r="H953" i="1" s="1"/>
  <c r="D952" i="1"/>
  <c r="C952" i="1"/>
  <c r="H952" i="1" s="1"/>
  <c r="D951" i="1"/>
  <c r="C951" i="1"/>
  <c r="D950" i="1"/>
  <c r="C950" i="1"/>
  <c r="H950" i="1" s="1"/>
  <c r="D949" i="1"/>
  <c r="C949" i="1"/>
  <c r="H949" i="1" s="1"/>
  <c r="D948" i="1"/>
  <c r="C948" i="1"/>
  <c r="H948" i="1" s="1"/>
  <c r="D947" i="1"/>
  <c r="C947" i="1"/>
  <c r="D946" i="1"/>
  <c r="C946" i="1"/>
  <c r="H946" i="1" s="1"/>
  <c r="D945" i="1"/>
  <c r="C945" i="1"/>
  <c r="H945" i="1" s="1"/>
  <c r="D944" i="1"/>
  <c r="C944" i="1"/>
  <c r="H944" i="1" s="1"/>
  <c r="D943" i="1"/>
  <c r="C943" i="1"/>
  <c r="D942" i="1"/>
  <c r="C942" i="1"/>
  <c r="H942" i="1" s="1"/>
  <c r="D941" i="1"/>
  <c r="C941" i="1"/>
  <c r="H941" i="1" s="1"/>
  <c r="D940" i="1"/>
  <c r="C940" i="1"/>
  <c r="H940" i="1" s="1"/>
  <c r="D939" i="1"/>
  <c r="C939" i="1"/>
  <c r="D938" i="1"/>
  <c r="C938" i="1"/>
  <c r="H938" i="1" s="1"/>
  <c r="D937" i="1"/>
  <c r="C937" i="1"/>
  <c r="H937" i="1" s="1"/>
  <c r="D936" i="1"/>
  <c r="C936" i="1"/>
  <c r="H936" i="1" s="1"/>
  <c r="D935" i="1"/>
  <c r="C935" i="1"/>
  <c r="D934" i="1"/>
  <c r="C934" i="1"/>
  <c r="H934" i="1" s="1"/>
  <c r="D933" i="1"/>
  <c r="C933" i="1"/>
  <c r="H933" i="1" s="1"/>
  <c r="D932" i="1"/>
  <c r="C932" i="1"/>
  <c r="H932" i="1" s="1"/>
  <c r="D931" i="1"/>
  <c r="C931" i="1"/>
  <c r="D930" i="1"/>
  <c r="C930" i="1"/>
  <c r="H930" i="1" s="1"/>
  <c r="D929" i="1"/>
  <c r="C929" i="1"/>
  <c r="H929" i="1" s="1"/>
  <c r="D928" i="1"/>
  <c r="C928" i="1"/>
  <c r="H928" i="1" s="1"/>
  <c r="D927" i="1"/>
  <c r="C927" i="1"/>
  <c r="D926" i="1"/>
  <c r="C926" i="1"/>
  <c r="H926" i="1" s="1"/>
  <c r="D925" i="1"/>
  <c r="C925" i="1"/>
  <c r="H925" i="1" s="1"/>
  <c r="D924" i="1"/>
  <c r="C924" i="1"/>
  <c r="H924" i="1" s="1"/>
  <c r="D923" i="1"/>
  <c r="C923" i="1"/>
  <c r="D922" i="1"/>
  <c r="C922" i="1"/>
  <c r="H922" i="1" s="1"/>
  <c r="D921" i="1"/>
  <c r="C921" i="1"/>
  <c r="H921" i="1" s="1"/>
  <c r="D920" i="1"/>
  <c r="C920" i="1"/>
  <c r="H920" i="1" s="1"/>
  <c r="D919" i="1"/>
  <c r="C919" i="1"/>
  <c r="D918" i="1"/>
  <c r="C918" i="1"/>
  <c r="H918" i="1" s="1"/>
  <c r="D917" i="1"/>
  <c r="C917" i="1"/>
  <c r="H917" i="1" s="1"/>
  <c r="D916" i="1"/>
  <c r="C916" i="1"/>
  <c r="H916" i="1" s="1"/>
  <c r="D915" i="1"/>
  <c r="C915" i="1"/>
  <c r="D914" i="1"/>
  <c r="C914" i="1"/>
  <c r="H914" i="1" s="1"/>
  <c r="D913" i="1"/>
  <c r="C913" i="1"/>
  <c r="H913" i="1" s="1"/>
  <c r="D912" i="1"/>
  <c r="C912" i="1"/>
  <c r="H912" i="1" s="1"/>
  <c r="D911" i="1"/>
  <c r="C911" i="1"/>
  <c r="D910" i="1"/>
  <c r="C910" i="1"/>
  <c r="H910" i="1" s="1"/>
  <c r="D909" i="1"/>
  <c r="C909" i="1"/>
  <c r="H909" i="1" s="1"/>
  <c r="D908" i="1"/>
  <c r="C908" i="1"/>
  <c r="H908" i="1" s="1"/>
  <c r="D907" i="1"/>
  <c r="C907" i="1"/>
  <c r="D906" i="1"/>
  <c r="C906" i="1"/>
  <c r="H906" i="1" s="1"/>
  <c r="D905" i="1"/>
  <c r="C905" i="1"/>
  <c r="H905" i="1" s="1"/>
  <c r="D904" i="1"/>
  <c r="C904" i="1"/>
  <c r="H904" i="1" s="1"/>
  <c r="D903" i="1"/>
  <c r="C903" i="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H893" i="1" s="1"/>
  <c r="D892" i="1"/>
  <c r="C892" i="1"/>
  <c r="H892" i="1" s="1"/>
  <c r="D891" i="1"/>
  <c r="C891" i="1"/>
  <c r="D890" i="1"/>
  <c r="C890" i="1"/>
  <c r="H890" i="1" s="1"/>
  <c r="D889" i="1"/>
  <c r="C889" i="1"/>
  <c r="H889" i="1" s="1"/>
  <c r="D888" i="1"/>
  <c r="C888" i="1"/>
  <c r="H888" i="1" s="1"/>
  <c r="D887" i="1"/>
  <c r="C887" i="1"/>
  <c r="D886" i="1"/>
  <c r="C886" i="1"/>
  <c r="H886" i="1" s="1"/>
  <c r="D885" i="1"/>
  <c r="C885" i="1"/>
  <c r="H885" i="1" s="1"/>
  <c r="D884" i="1"/>
  <c r="C884" i="1"/>
  <c r="H884" i="1" s="1"/>
  <c r="D883" i="1"/>
  <c r="C883" i="1"/>
  <c r="D882" i="1"/>
  <c r="C882" i="1"/>
  <c r="H882" i="1" s="1"/>
  <c r="D881" i="1"/>
  <c r="C881" i="1"/>
  <c r="H881" i="1" s="1"/>
  <c r="D880" i="1"/>
  <c r="C880" i="1"/>
  <c r="H880" i="1" s="1"/>
  <c r="D879" i="1"/>
  <c r="C879" i="1"/>
  <c r="D878" i="1"/>
  <c r="C878" i="1"/>
  <c r="H878" i="1" s="1"/>
  <c r="D877" i="1"/>
  <c r="C877" i="1"/>
  <c r="H877" i="1" s="1"/>
  <c r="D876" i="1"/>
  <c r="C876" i="1"/>
  <c r="H876" i="1" s="1"/>
  <c r="D875" i="1"/>
  <c r="C875" i="1"/>
  <c r="D874" i="1"/>
  <c r="C874" i="1"/>
  <c r="H874" i="1" s="1"/>
  <c r="D873" i="1"/>
  <c r="C873" i="1"/>
  <c r="H873" i="1" s="1"/>
  <c r="D872" i="1"/>
  <c r="C872" i="1"/>
  <c r="H872" i="1" s="1"/>
  <c r="D871" i="1"/>
  <c r="C871" i="1"/>
  <c r="D870" i="1"/>
  <c r="C870" i="1"/>
  <c r="H870" i="1" s="1"/>
  <c r="D869" i="1"/>
  <c r="C869" i="1"/>
  <c r="H869" i="1" s="1"/>
  <c r="D868" i="1"/>
  <c r="C868" i="1"/>
  <c r="H868" i="1" s="1"/>
  <c r="D867" i="1"/>
  <c r="C867" i="1"/>
  <c r="D866" i="1"/>
  <c r="C866" i="1"/>
  <c r="H866" i="1" s="1"/>
  <c r="D865" i="1"/>
  <c r="C865" i="1"/>
  <c r="H865" i="1" s="1"/>
  <c r="D864" i="1"/>
  <c r="C864" i="1"/>
  <c r="H864" i="1" s="1"/>
  <c r="D863" i="1"/>
  <c r="C863" i="1"/>
  <c r="D862" i="1"/>
  <c r="C862" i="1"/>
  <c r="H862" i="1" s="1"/>
  <c r="D861" i="1"/>
  <c r="C861" i="1"/>
  <c r="H861" i="1" s="1"/>
  <c r="D860" i="1"/>
  <c r="C860" i="1"/>
  <c r="H860" i="1" s="1"/>
  <c r="D859" i="1"/>
  <c r="C859" i="1"/>
  <c r="D858" i="1"/>
  <c r="C858" i="1"/>
  <c r="H858" i="1" s="1"/>
  <c r="D857" i="1"/>
  <c r="C857" i="1"/>
  <c r="H857" i="1" s="1"/>
  <c r="D856" i="1"/>
  <c r="C856" i="1"/>
  <c r="H856" i="1" s="1"/>
  <c r="D855" i="1"/>
  <c r="C855" i="1"/>
  <c r="D854" i="1"/>
  <c r="C854" i="1"/>
  <c r="H854" i="1" s="1"/>
  <c r="D853" i="1"/>
  <c r="C853" i="1"/>
  <c r="H853" i="1" s="1"/>
  <c r="D852" i="1"/>
  <c r="C852" i="1"/>
  <c r="H852" i="1" s="1"/>
  <c r="D851" i="1"/>
  <c r="C851" i="1"/>
  <c r="D850" i="1"/>
  <c r="C850" i="1"/>
  <c r="H850" i="1" s="1"/>
  <c r="D849" i="1"/>
  <c r="C849" i="1"/>
  <c r="H849" i="1" s="1"/>
  <c r="D848" i="1"/>
  <c r="C848" i="1"/>
  <c r="H848" i="1" s="1"/>
  <c r="D847" i="1"/>
  <c r="C847" i="1"/>
  <c r="D846" i="1"/>
  <c r="C846" i="1"/>
  <c r="H846" i="1" s="1"/>
  <c r="D845" i="1"/>
  <c r="C845" i="1"/>
  <c r="H845" i="1" s="1"/>
  <c r="D844" i="1"/>
  <c r="C844" i="1"/>
  <c r="H844" i="1" s="1"/>
  <c r="D843" i="1"/>
  <c r="C843" i="1"/>
  <c r="D842" i="1"/>
  <c r="C842" i="1"/>
  <c r="H842" i="1" s="1"/>
  <c r="D841" i="1"/>
  <c r="C841" i="1"/>
  <c r="H841" i="1" s="1"/>
  <c r="D840" i="1"/>
  <c r="C840" i="1"/>
  <c r="H840" i="1" s="1"/>
  <c r="D839" i="1"/>
  <c r="C839" i="1"/>
  <c r="D838" i="1"/>
  <c r="C838" i="1"/>
  <c r="H838" i="1" s="1"/>
  <c r="D837" i="1"/>
  <c r="C837" i="1"/>
  <c r="H837" i="1" s="1"/>
  <c r="D836" i="1"/>
  <c r="C836" i="1"/>
  <c r="H836" i="1" s="1"/>
  <c r="D835" i="1"/>
  <c r="C835" i="1"/>
  <c r="D834" i="1"/>
  <c r="C834" i="1"/>
  <c r="H834" i="1" s="1"/>
  <c r="D833" i="1"/>
  <c r="C833" i="1"/>
  <c r="H833" i="1" s="1"/>
  <c r="D832" i="1"/>
  <c r="C832" i="1"/>
  <c r="H832" i="1" s="1"/>
  <c r="D831" i="1"/>
  <c r="C831" i="1"/>
  <c r="D830" i="1"/>
  <c r="C830" i="1"/>
  <c r="H830" i="1" s="1"/>
  <c r="D829" i="1"/>
  <c r="C829" i="1"/>
  <c r="H829" i="1" s="1"/>
  <c r="D828" i="1"/>
  <c r="C828" i="1"/>
  <c r="H828" i="1" s="1"/>
  <c r="D827" i="1"/>
  <c r="C827" i="1"/>
  <c r="D826" i="1"/>
  <c r="C826" i="1"/>
  <c r="H826" i="1" s="1"/>
  <c r="D825" i="1"/>
  <c r="C825" i="1"/>
  <c r="H825" i="1" s="1"/>
  <c r="D824" i="1"/>
  <c r="C824" i="1"/>
  <c r="H824" i="1" s="1"/>
  <c r="D823" i="1"/>
  <c r="C823" i="1"/>
  <c r="D822" i="1"/>
  <c r="C822" i="1"/>
  <c r="H822" i="1" s="1"/>
  <c r="D821" i="1"/>
  <c r="C821" i="1"/>
  <c r="H821" i="1" s="1"/>
  <c r="D820" i="1"/>
  <c r="C820" i="1"/>
  <c r="H820" i="1" s="1"/>
  <c r="D819" i="1"/>
  <c r="C819" i="1"/>
  <c r="D818" i="1"/>
  <c r="C818" i="1"/>
  <c r="H818" i="1" s="1"/>
  <c r="D817" i="1"/>
  <c r="C817" i="1"/>
  <c r="H817" i="1" s="1"/>
  <c r="D816" i="1"/>
  <c r="C816" i="1"/>
  <c r="H816" i="1" s="1"/>
  <c r="D815" i="1"/>
  <c r="C815" i="1"/>
  <c r="D814" i="1"/>
  <c r="C814" i="1"/>
  <c r="H814" i="1" s="1"/>
  <c r="D813" i="1"/>
  <c r="C813" i="1"/>
  <c r="H813" i="1" s="1"/>
  <c r="D812" i="1"/>
  <c r="C812" i="1"/>
  <c r="H812" i="1" s="1"/>
  <c r="D811" i="1"/>
  <c r="C811" i="1"/>
  <c r="D810" i="1"/>
  <c r="C810" i="1"/>
  <c r="H810" i="1" s="1"/>
  <c r="D809" i="1"/>
  <c r="C809" i="1"/>
  <c r="H809" i="1" s="1"/>
  <c r="D808" i="1"/>
  <c r="C808" i="1"/>
  <c r="H808" i="1" s="1"/>
  <c r="D807" i="1"/>
  <c r="C807" i="1"/>
  <c r="D806" i="1"/>
  <c r="C806" i="1"/>
  <c r="H806" i="1" s="1"/>
  <c r="D805" i="1"/>
  <c r="C805" i="1"/>
  <c r="H805" i="1" s="1"/>
  <c r="D804" i="1"/>
  <c r="C804" i="1"/>
  <c r="H804" i="1" s="1"/>
  <c r="D803" i="1"/>
  <c r="C803" i="1"/>
  <c r="D802" i="1"/>
  <c r="C802" i="1"/>
  <c r="H802" i="1" s="1"/>
  <c r="D801" i="1"/>
  <c r="C801" i="1"/>
  <c r="H801" i="1" s="1"/>
  <c r="D800" i="1"/>
  <c r="C800" i="1"/>
  <c r="H800" i="1" s="1"/>
  <c r="D799" i="1"/>
  <c r="C799" i="1"/>
  <c r="D798" i="1"/>
  <c r="C798" i="1"/>
  <c r="H798" i="1" s="1"/>
  <c r="D797" i="1"/>
  <c r="C797" i="1"/>
  <c r="H797" i="1" s="1"/>
  <c r="D796" i="1"/>
  <c r="C796" i="1"/>
  <c r="H796" i="1" s="1"/>
  <c r="D795" i="1"/>
  <c r="C795" i="1"/>
  <c r="D794" i="1"/>
  <c r="C794" i="1"/>
  <c r="H794" i="1" s="1"/>
  <c r="D793" i="1"/>
  <c r="C793" i="1"/>
  <c r="H793" i="1" s="1"/>
  <c r="D792" i="1"/>
  <c r="C792" i="1"/>
  <c r="H792" i="1" s="1"/>
  <c r="D791" i="1"/>
  <c r="C791" i="1"/>
  <c r="D790" i="1"/>
  <c r="C790" i="1"/>
  <c r="H790" i="1" s="1"/>
  <c r="D789" i="1"/>
  <c r="C789" i="1"/>
  <c r="H789" i="1" s="1"/>
  <c r="D788" i="1"/>
  <c r="C788" i="1"/>
  <c r="H788" i="1" s="1"/>
  <c r="D787" i="1"/>
  <c r="C787" i="1"/>
  <c r="D786" i="1"/>
  <c r="C786" i="1"/>
  <c r="H786" i="1" s="1"/>
  <c r="D785" i="1"/>
  <c r="C785" i="1"/>
  <c r="H785" i="1" s="1"/>
  <c r="D784" i="1"/>
  <c r="C784" i="1"/>
  <c r="H784" i="1" s="1"/>
  <c r="D783" i="1"/>
  <c r="C783" i="1"/>
  <c r="D782" i="1"/>
  <c r="C782" i="1"/>
  <c r="H782" i="1" s="1"/>
  <c r="D781" i="1"/>
  <c r="C781" i="1"/>
  <c r="H781" i="1" s="1"/>
  <c r="D780" i="1"/>
  <c r="C780" i="1"/>
  <c r="H780" i="1" s="1"/>
  <c r="D779" i="1"/>
  <c r="C779" i="1"/>
  <c r="D778" i="1"/>
  <c r="C778" i="1"/>
  <c r="H778" i="1" s="1"/>
  <c r="D777" i="1"/>
  <c r="C777" i="1"/>
  <c r="H777" i="1" s="1"/>
  <c r="D776" i="1"/>
  <c r="C776" i="1"/>
  <c r="H776" i="1" s="1"/>
  <c r="D775" i="1"/>
  <c r="C775" i="1"/>
  <c r="D774" i="1"/>
  <c r="C774" i="1"/>
  <c r="H774" i="1" s="1"/>
  <c r="D773" i="1"/>
  <c r="C773" i="1"/>
  <c r="H773" i="1" s="1"/>
  <c r="D772" i="1"/>
  <c r="C772" i="1"/>
  <c r="H772" i="1" s="1"/>
  <c r="D771" i="1"/>
  <c r="C771" i="1"/>
  <c r="D770" i="1"/>
  <c r="C770" i="1"/>
  <c r="H770" i="1" s="1"/>
  <c r="D769" i="1"/>
  <c r="C769" i="1"/>
  <c r="H769" i="1" s="1"/>
  <c r="D768" i="1"/>
  <c r="C768" i="1"/>
  <c r="H768" i="1" s="1"/>
  <c r="D767" i="1"/>
  <c r="C767" i="1"/>
  <c r="D766" i="1"/>
  <c r="C766" i="1"/>
  <c r="H766" i="1" s="1"/>
  <c r="D765" i="1"/>
  <c r="C765" i="1"/>
  <c r="H765" i="1" s="1"/>
  <c r="D764" i="1"/>
  <c r="C764" i="1"/>
  <c r="H764" i="1" s="1"/>
  <c r="D763" i="1"/>
  <c r="C763" i="1"/>
  <c r="D762" i="1"/>
  <c r="C762" i="1"/>
  <c r="H762" i="1" s="1"/>
  <c r="D761" i="1"/>
  <c r="C761" i="1"/>
  <c r="H761" i="1" s="1"/>
  <c r="D760" i="1"/>
  <c r="C760" i="1"/>
  <c r="H760" i="1" s="1"/>
  <c r="D759" i="1"/>
  <c r="C759" i="1"/>
  <c r="D758" i="1"/>
  <c r="C758" i="1"/>
  <c r="H758" i="1" s="1"/>
  <c r="D757" i="1"/>
  <c r="C757" i="1"/>
  <c r="H757" i="1" s="1"/>
  <c r="D756" i="1"/>
  <c r="C756" i="1"/>
  <c r="H756" i="1" s="1"/>
  <c r="D755" i="1"/>
  <c r="C755" i="1"/>
  <c r="D754" i="1"/>
  <c r="C754" i="1"/>
  <c r="H754" i="1" s="1"/>
  <c r="D753" i="1"/>
  <c r="C753" i="1"/>
  <c r="H753" i="1" s="1"/>
  <c r="D752" i="1"/>
  <c r="C752" i="1"/>
  <c r="H752" i="1" s="1"/>
  <c r="D751" i="1"/>
  <c r="C751" i="1"/>
  <c r="D750" i="1"/>
  <c r="C750" i="1"/>
  <c r="H750" i="1" s="1"/>
  <c r="D749" i="1"/>
  <c r="C749" i="1"/>
  <c r="H749" i="1" s="1"/>
  <c r="D748" i="1"/>
  <c r="C748" i="1"/>
  <c r="H748" i="1" s="1"/>
  <c r="D747" i="1"/>
  <c r="C747" i="1"/>
  <c r="D746" i="1"/>
  <c r="C746" i="1"/>
  <c r="H746" i="1" s="1"/>
  <c r="D745" i="1"/>
  <c r="C745" i="1"/>
  <c r="H745" i="1" s="1"/>
  <c r="D744" i="1"/>
  <c r="C744" i="1"/>
  <c r="H744" i="1" s="1"/>
  <c r="D743" i="1"/>
  <c r="C743" i="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1" i="1"/>
  <c r="D636" i="1"/>
  <c r="C636" i="1"/>
  <c r="H636" i="1" s="1"/>
  <c r="D635" i="1"/>
  <c r="C635" i="1"/>
  <c r="D632" i="1"/>
  <c r="C632" i="1"/>
  <c r="H632" i="1" s="1"/>
  <c r="D631" i="1"/>
  <c r="C631" i="1"/>
  <c r="D630" i="1"/>
  <c r="C630" i="1"/>
  <c r="D629" i="1"/>
  <c r="C629" i="1"/>
  <c r="H629" i="1" s="1"/>
  <c r="D628" i="1"/>
  <c r="C628" i="1"/>
  <c r="H628" i="1" s="1"/>
  <c r="D627" i="1"/>
  <c r="D626" i="1"/>
  <c r="C626" i="1"/>
  <c r="D625" i="1"/>
  <c r="C625" i="1"/>
  <c r="H625" i="1" s="1"/>
  <c r="D624" i="1"/>
  <c r="C624" i="1"/>
  <c r="D623" i="1"/>
  <c r="D622" i="1"/>
  <c r="C622" i="1"/>
  <c r="D621" i="1"/>
  <c r="C621" i="1"/>
  <c r="D620" i="1"/>
  <c r="C620" i="1"/>
  <c r="H620" i="1" s="1"/>
  <c r="D619" i="1"/>
  <c r="C619" i="1"/>
  <c r="D618" i="1"/>
  <c r="C618" i="1"/>
  <c r="D617" i="1"/>
  <c r="C617" i="1"/>
  <c r="D616" i="1"/>
  <c r="C616" i="1"/>
  <c r="H616" i="1" s="1"/>
  <c r="D615" i="1"/>
  <c r="D614" i="1"/>
  <c r="C614" i="1"/>
  <c r="D613" i="1"/>
  <c r="C613" i="1"/>
  <c r="H613" i="1" s="1"/>
  <c r="D612" i="1"/>
  <c r="C612" i="1"/>
  <c r="D611" i="1"/>
  <c r="C611" i="1"/>
  <c r="D610" i="1"/>
  <c r="D609" i="1"/>
  <c r="C609" i="1"/>
  <c r="H609" i="1" s="1"/>
  <c r="D608" i="1"/>
  <c r="C608" i="1"/>
  <c r="H608" i="1" s="1"/>
  <c r="D607" i="1"/>
  <c r="C607" i="1"/>
  <c r="D606" i="1"/>
  <c r="C606" i="1"/>
  <c r="D605" i="1"/>
  <c r="C605" i="1"/>
  <c r="H605" i="1" s="1"/>
  <c r="D604" i="1"/>
  <c r="C604" i="1"/>
  <c r="H604" i="1" s="1"/>
  <c r="D603" i="1"/>
  <c r="D602" i="1"/>
  <c r="C602" i="1"/>
  <c r="D601" i="1"/>
  <c r="C601" i="1"/>
  <c r="D600" i="1"/>
  <c r="C600" i="1"/>
  <c r="H600" i="1" s="1"/>
  <c r="D599" i="1"/>
  <c r="C599" i="1"/>
  <c r="D598" i="1"/>
  <c r="C598" i="1"/>
  <c r="D597" i="1"/>
  <c r="C597" i="1"/>
  <c r="D596" i="1"/>
  <c r="C596" i="1"/>
  <c r="H596" i="1" s="1"/>
  <c r="D595" i="1"/>
  <c r="C595" i="1"/>
  <c r="D594" i="1"/>
  <c r="C594" i="1"/>
  <c r="D593" i="1"/>
  <c r="C593" i="1"/>
  <c r="D592" i="1"/>
  <c r="C592" i="1"/>
  <c r="H592" i="1" s="1"/>
  <c r="D590" i="1"/>
  <c r="C590" i="1"/>
  <c r="D589" i="1"/>
  <c r="C589" i="1"/>
  <c r="H589" i="1" s="1"/>
  <c r="D588" i="1"/>
  <c r="C588" i="1"/>
  <c r="H588" i="1" s="1"/>
  <c r="D587" i="1"/>
  <c r="C587" i="1"/>
  <c r="D586" i="1"/>
  <c r="C586" i="1"/>
  <c r="D585" i="1"/>
  <c r="C585" i="1"/>
  <c r="H585" i="1" s="1"/>
  <c r="D584" i="1"/>
  <c r="C584" i="1"/>
  <c r="H584" i="1" s="1"/>
  <c r="D583" i="1"/>
  <c r="D582" i="1"/>
  <c r="C582" i="1"/>
  <c r="D581" i="1"/>
  <c r="C581" i="1"/>
  <c r="D580" i="1"/>
  <c r="C580" i="1"/>
  <c r="D579" i="1"/>
  <c r="C579" i="1"/>
  <c r="D577" i="1"/>
  <c r="C577" i="1"/>
  <c r="H577" i="1" s="1"/>
  <c r="D576" i="1"/>
  <c r="C576" i="1"/>
  <c r="H576" i="1" s="1"/>
  <c r="D575" i="1"/>
  <c r="C575" i="1"/>
  <c r="D574" i="1"/>
  <c r="C574" i="1"/>
  <c r="D573" i="1"/>
  <c r="C573" i="1"/>
  <c r="H573" i="1" s="1"/>
  <c r="D572" i="1"/>
  <c r="C572" i="1"/>
  <c r="H572" i="1" s="1"/>
  <c r="D571" i="1"/>
  <c r="C571" i="1"/>
  <c r="D570" i="1"/>
  <c r="C570" i="1"/>
  <c r="D569" i="1"/>
  <c r="C569" i="1"/>
  <c r="H569" i="1" s="1"/>
  <c r="D568" i="1"/>
  <c r="C568" i="1"/>
  <c r="H568" i="1" s="1"/>
  <c r="D567" i="1"/>
  <c r="C567" i="1"/>
  <c r="D566" i="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D538" i="1"/>
  <c r="C538" i="1"/>
  <c r="D537" i="1"/>
  <c r="C537" i="1"/>
  <c r="H537" i="1" s="1"/>
  <c r="D536" i="1"/>
  <c r="C536" i="1"/>
  <c r="H536" i="1" s="1"/>
  <c r="D535" i="1"/>
  <c r="C535" i="1"/>
  <c r="D534" i="1"/>
  <c r="C534" i="1"/>
  <c r="D533" i="1"/>
  <c r="C533" i="1"/>
  <c r="H533" i="1" s="1"/>
  <c r="D532" i="1"/>
  <c r="C532" i="1"/>
  <c r="H532" i="1" s="1"/>
  <c r="D531" i="1"/>
  <c r="C531" i="1"/>
  <c r="D530" i="1"/>
  <c r="D528" i="1"/>
  <c r="C528" i="1"/>
  <c r="D527" i="1"/>
  <c r="C527" i="1"/>
  <c r="D526" i="1"/>
  <c r="C526" i="1"/>
  <c r="D525" i="1"/>
  <c r="C525" i="1"/>
  <c r="H525" i="1" s="1"/>
  <c r="D524" i="1"/>
  <c r="C524" i="1"/>
  <c r="D523" i="1"/>
  <c r="C523" i="1"/>
  <c r="D522" i="1"/>
  <c r="C522" i="1"/>
  <c r="D521" i="1"/>
  <c r="C521" i="1"/>
  <c r="H521" i="1" s="1"/>
  <c r="D520" i="1"/>
  <c r="C520" i="1"/>
  <c r="D519" i="1"/>
  <c r="C519" i="1"/>
  <c r="D518" i="1"/>
  <c r="C518" i="1"/>
  <c r="D517" i="1"/>
  <c r="C517" i="1"/>
  <c r="H517" i="1" s="1"/>
  <c r="D516" i="1"/>
  <c r="C516" i="1"/>
  <c r="D515" i="1"/>
  <c r="C515" i="1"/>
  <c r="D514" i="1"/>
  <c r="C514" i="1"/>
  <c r="D513" i="1"/>
  <c r="C513" i="1"/>
  <c r="H513" i="1" s="1"/>
  <c r="D512" i="1"/>
  <c r="C512" i="1"/>
  <c r="D511" i="1"/>
  <c r="C511" i="1"/>
  <c r="D510" i="1"/>
  <c r="C510" i="1"/>
  <c r="D509" i="1"/>
  <c r="C509" i="1"/>
  <c r="H509" i="1" s="1"/>
  <c r="D508" i="1"/>
  <c r="C508" i="1"/>
  <c r="D507" i="1"/>
  <c r="C507" i="1"/>
  <c r="D506" i="1"/>
  <c r="C506" i="1"/>
  <c r="D505" i="1"/>
  <c r="C505" i="1"/>
  <c r="H505" i="1" s="1"/>
  <c r="D504" i="1"/>
  <c r="C504" i="1"/>
  <c r="D503" i="1"/>
  <c r="C503" i="1"/>
  <c r="D502" i="1"/>
  <c r="C502" i="1"/>
  <c r="D501" i="1"/>
  <c r="C501" i="1"/>
  <c r="H501" i="1" s="1"/>
  <c r="D500" i="1"/>
  <c r="C500" i="1"/>
  <c r="D499" i="1"/>
  <c r="C499" i="1"/>
  <c r="D498" i="1"/>
  <c r="C498" i="1"/>
  <c r="D497" i="1"/>
  <c r="C497" i="1"/>
  <c r="H497" i="1" s="1"/>
  <c r="D496" i="1"/>
  <c r="C496" i="1"/>
  <c r="D495" i="1"/>
  <c r="C495" i="1"/>
  <c r="D494" i="1"/>
  <c r="C494" i="1"/>
  <c r="D493" i="1"/>
  <c r="C493" i="1"/>
  <c r="H493" i="1" s="1"/>
  <c r="D492" i="1"/>
  <c r="C492" i="1"/>
  <c r="D491" i="1"/>
  <c r="C491" i="1"/>
  <c r="D490" i="1"/>
  <c r="C490" i="1"/>
  <c r="D489" i="1"/>
  <c r="C489" i="1"/>
  <c r="H489" i="1" s="1"/>
  <c r="D488" i="1"/>
  <c r="C488" i="1"/>
  <c r="D487" i="1"/>
  <c r="C487" i="1"/>
  <c r="D486" i="1"/>
  <c r="C486" i="1"/>
  <c r="C485" i="1"/>
  <c r="D484" i="1"/>
  <c r="C484" i="1"/>
  <c r="D483" i="1"/>
  <c r="C483" i="1"/>
  <c r="D482" i="1"/>
  <c r="C482" i="1"/>
  <c r="D481" i="1"/>
  <c r="C481" i="1"/>
  <c r="H481" i="1" s="1"/>
  <c r="D480" i="1"/>
  <c r="C480" i="1"/>
  <c r="D479" i="1"/>
  <c r="D478" i="1"/>
  <c r="C478" i="1"/>
  <c r="D477" i="1"/>
  <c r="C477" i="1"/>
  <c r="H477" i="1" s="1"/>
  <c r="D476" i="1"/>
  <c r="C476" i="1"/>
  <c r="H476" i="1" s="1"/>
  <c r="D475" i="1"/>
  <c r="C475" i="1"/>
  <c r="D474" i="1"/>
  <c r="C474" i="1"/>
  <c r="H474" i="1" s="1"/>
  <c r="D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D423" i="1"/>
  <c r="C423" i="1"/>
  <c r="H423" i="1" s="1"/>
  <c r="D422" i="1"/>
  <c r="C422" i="1"/>
  <c r="H422" i="1" s="1"/>
  <c r="D421" i="1"/>
  <c r="C421" i="1"/>
  <c r="H421" i="1" s="1"/>
  <c r="D416" i="1"/>
  <c r="C416" i="1"/>
  <c r="H416" i="1" s="1"/>
  <c r="D415" i="1"/>
  <c r="C415" i="1"/>
  <c r="H415" i="1" s="1"/>
  <c r="D414" i="1"/>
  <c r="C414" i="1"/>
  <c r="H414"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D303"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C242" i="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C161" i="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D135" i="1"/>
  <c r="C135" i="1"/>
  <c r="H135" i="1" s="1"/>
  <c r="D134" i="1"/>
  <c r="C134" i="1"/>
  <c r="H134" i="1" s="1"/>
  <c r="D133" i="1"/>
  <c r="C133" i="1"/>
  <c r="H133" i="1" s="1"/>
  <c r="D132" i="1"/>
  <c r="C132" i="1"/>
  <c r="H132" i="1" s="1"/>
  <c r="D131" i="1"/>
  <c r="C131" i="1"/>
  <c r="H131" i="1" s="1"/>
  <c r="D130"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D44" i="1"/>
  <c r="C44" i="1"/>
  <c r="H44" i="1" s="1"/>
  <c r="D43" i="1"/>
  <c r="C43" i="1"/>
  <c r="H43" i="1" s="1"/>
  <c r="D42" i="1"/>
  <c r="C42" i="1"/>
  <c r="H42" i="1" s="1"/>
  <c r="D41" i="1"/>
  <c r="C41" i="1"/>
  <c r="H41" i="1" s="1"/>
  <c r="D40" i="1"/>
  <c r="C40" i="1"/>
  <c r="H40" i="1" s="1"/>
  <c r="D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320" i="9" l="1"/>
  <c r="B320" i="9" s="1"/>
  <c r="E326" i="9"/>
  <c r="B326" i="9" s="1"/>
  <c r="E311" i="9"/>
  <c r="E329" i="9"/>
  <c r="B329" i="9" s="1"/>
  <c r="B80" i="9"/>
  <c r="G337" i="9"/>
  <c r="E337" i="9" s="1"/>
  <c r="B337" i="9" s="1"/>
  <c r="C1201" i="1"/>
  <c r="H1201" i="1" s="1"/>
  <c r="F545" i="4"/>
  <c r="D536" i="4"/>
  <c r="C539" i="1"/>
  <c r="H539" i="1" s="1"/>
  <c r="H337" i="9"/>
  <c r="D1201" i="1"/>
  <c r="H580" i="1"/>
  <c r="H593" i="1"/>
  <c r="H597" i="1"/>
  <c r="H601" i="1"/>
  <c r="H1142" i="1"/>
  <c r="H1146" i="1"/>
  <c r="H1150" i="1"/>
  <c r="H1262" i="1"/>
  <c r="H1266" i="1"/>
  <c r="H1270" i="1"/>
  <c r="H1274" i="1"/>
  <c r="H1283" i="1"/>
  <c r="H1287" i="1"/>
  <c r="H1291" i="1"/>
  <c r="H1295" i="1"/>
  <c r="H1299" i="1"/>
  <c r="H1486" i="1"/>
  <c r="H1490" i="1"/>
  <c r="H1494" i="1"/>
  <c r="H1498" i="1"/>
  <c r="H1502" i="1"/>
  <c r="H1506" i="1"/>
  <c r="H1514" i="1"/>
  <c r="H1518" i="1"/>
  <c r="H1522" i="1"/>
  <c r="H1526" i="1"/>
  <c r="H1530" i="1"/>
  <c r="H1534" i="1"/>
  <c r="H1539" i="1"/>
  <c r="J1543" i="1"/>
  <c r="J1547" i="1"/>
  <c r="J1551" i="1"/>
  <c r="H1555" i="1"/>
  <c r="J1559" i="1"/>
  <c r="H1563" i="1"/>
  <c r="J1567" i="1"/>
  <c r="H1571" i="1"/>
  <c r="F8" i="4"/>
  <c r="D7" i="4"/>
  <c r="D1207" i="1"/>
  <c r="H1258" i="1"/>
  <c r="F36" i="6"/>
  <c r="D35" i="6"/>
  <c r="C1432" i="1"/>
  <c r="H1432" i="1" s="1"/>
  <c r="D25" i="8"/>
  <c r="C1602" i="1" s="1"/>
  <c r="H1602" i="1" s="1"/>
  <c r="C1604" i="1"/>
  <c r="H1604" i="1" s="1"/>
  <c r="C204" i="1"/>
  <c r="H204" i="1" s="1"/>
  <c r="H540" i="1"/>
  <c r="H544" i="1"/>
  <c r="H548" i="1"/>
  <c r="H552" i="1"/>
  <c r="H556" i="1"/>
  <c r="H560" i="1"/>
  <c r="H564" i="1"/>
  <c r="H581" i="1"/>
  <c r="H624" i="1"/>
  <c r="H242" i="1"/>
  <c r="F211" i="5"/>
  <c r="C1215" i="1"/>
  <c r="H1215" i="1" s="1"/>
  <c r="C217" i="1"/>
  <c r="H217" i="1" s="1"/>
  <c r="F572" i="4"/>
  <c r="D571" i="4"/>
  <c r="C566" i="1"/>
  <c r="H566" i="1" s="1"/>
  <c r="F584" i="4"/>
  <c r="C578" i="1"/>
  <c r="H578" i="1" s="1"/>
  <c r="F633" i="4"/>
  <c r="C627" i="1"/>
  <c r="H627" i="1" s="1"/>
  <c r="D629" i="4"/>
  <c r="F204" i="5"/>
  <c r="D203" i="5"/>
  <c r="C1208" i="1"/>
  <c r="H1208" i="1" s="1"/>
  <c r="H161" i="1"/>
  <c r="D161" i="1"/>
  <c r="H480" i="1"/>
  <c r="H484" i="1"/>
  <c r="H488" i="1"/>
  <c r="H492" i="1"/>
  <c r="H496" i="1"/>
  <c r="H500" i="1"/>
  <c r="H504" i="1"/>
  <c r="H508" i="1"/>
  <c r="H512" i="1"/>
  <c r="H516" i="1"/>
  <c r="H520" i="1"/>
  <c r="H524" i="1"/>
  <c r="H528" i="1"/>
  <c r="H541" i="1"/>
  <c r="H545" i="1"/>
  <c r="H549" i="1"/>
  <c r="H553" i="1"/>
  <c r="H557" i="1"/>
  <c r="H561" i="1"/>
  <c r="H612" i="1"/>
  <c r="F107" i="4"/>
  <c r="D106" i="4"/>
  <c r="F12" i="5"/>
  <c r="C1017" i="1"/>
  <c r="D7" i="5"/>
  <c r="H1126" i="1"/>
  <c r="H1130" i="1"/>
  <c r="H1143" i="1"/>
  <c r="H1147" i="1"/>
  <c r="H1151" i="1"/>
  <c r="F485" i="4"/>
  <c r="C479" i="1"/>
  <c r="H479" i="1" s="1"/>
  <c r="F52" i="5"/>
  <c r="C1057" i="1"/>
  <c r="H1057" i="1" s="1"/>
  <c r="F120" i="5"/>
  <c r="D119" i="5"/>
  <c r="C1125" i="1"/>
  <c r="H617" i="1"/>
  <c r="H621" i="1"/>
  <c r="H1014" i="1"/>
  <c r="H1019" i="1"/>
  <c r="H1023" i="1"/>
  <c r="H1027" i="1"/>
  <c r="H1031" i="1"/>
  <c r="H1035" i="1"/>
  <c r="H1039" i="1"/>
  <c r="H1043" i="1"/>
  <c r="H1047" i="1"/>
  <c r="H1051" i="1"/>
  <c r="H1055" i="1"/>
  <c r="H1135" i="1"/>
  <c r="H1139" i="1"/>
  <c r="H1186" i="1"/>
  <c r="H1190" i="1"/>
  <c r="H1194" i="1"/>
  <c r="H1198" i="1"/>
  <c r="H1203" i="1"/>
  <c r="H1211" i="1"/>
  <c r="H1219" i="1"/>
  <c r="H1227" i="1"/>
  <c r="H1231" i="1"/>
  <c r="H1235" i="1"/>
  <c r="H1239" i="1"/>
  <c r="H1243" i="1"/>
  <c r="H1247" i="1"/>
  <c r="H1251"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35" i="1"/>
  <c r="H1439" i="1"/>
  <c r="H1443" i="1"/>
  <c r="H1447" i="1"/>
  <c r="H1451" i="1"/>
  <c r="H1455" i="1"/>
  <c r="H1459" i="1"/>
  <c r="H1463" i="1"/>
  <c r="H1467" i="1"/>
  <c r="H1471" i="1"/>
  <c r="H1475" i="1"/>
  <c r="H1479" i="1"/>
  <c r="H1483" i="1"/>
  <c r="D134" i="4"/>
  <c r="D140" i="4"/>
  <c r="F154" i="4"/>
  <c r="F467" i="4"/>
  <c r="D466" i="4"/>
  <c r="D479" i="4"/>
  <c r="D1017" i="1"/>
  <c r="E7" i="5"/>
  <c r="E119" i="5"/>
  <c r="D1124" i="1" s="1"/>
  <c r="D1125" i="1"/>
  <c r="F90" i="6"/>
  <c r="D89" i="6"/>
  <c r="B40" i="9"/>
  <c r="B253" i="9"/>
  <c r="F259" i="9"/>
  <c r="B259" i="9" s="1"/>
  <c r="H1140" i="1"/>
  <c r="E106" i="4"/>
  <c r="D102" i="1" s="1"/>
  <c r="F129" i="4"/>
  <c r="D125" i="4"/>
  <c r="G156" i="9"/>
  <c r="D597" i="4"/>
  <c r="E251" i="5"/>
  <c r="D1256" i="1"/>
  <c r="H1256" i="1" s="1"/>
  <c r="E296" i="5"/>
  <c r="D1300" i="1" s="1"/>
  <c r="D1301" i="1"/>
  <c r="H743"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991" i="1"/>
  <c r="H995" i="1"/>
  <c r="H999" i="1"/>
  <c r="H1003" i="1"/>
  <c r="H1007" i="1"/>
  <c r="H1183" i="1"/>
  <c r="H1282" i="1"/>
  <c r="H1286" i="1"/>
  <c r="H1290" i="1"/>
  <c r="H1294" i="1"/>
  <c r="H1298" i="1"/>
  <c r="F374" i="4"/>
  <c r="D373" i="4"/>
  <c r="F648" i="4"/>
  <c r="C642" i="1"/>
  <c r="H156" i="9"/>
  <c r="E597" i="4"/>
  <c r="D591" i="1" s="1"/>
  <c r="F621" i="4"/>
  <c r="C615" i="1"/>
  <c r="H615" i="1" s="1"/>
  <c r="B144" i="9"/>
  <c r="F327" i="4"/>
  <c r="D321" i="4"/>
  <c r="F589" i="4"/>
  <c r="C583" i="1"/>
  <c r="H583" i="1" s="1"/>
  <c r="F277" i="5"/>
  <c r="D274" i="5"/>
  <c r="C1281" i="1"/>
  <c r="F314" i="4"/>
  <c r="D309" i="4"/>
  <c r="E360" i="4"/>
  <c r="F256" i="5"/>
  <c r="D255" i="5"/>
  <c r="B64" i="9"/>
  <c r="B128" i="9"/>
  <c r="B164" i="9"/>
  <c r="D1572" i="1"/>
  <c r="H1572" i="1" s="1"/>
  <c r="F50" i="4"/>
  <c r="D49" i="4"/>
  <c r="F231" i="4"/>
  <c r="D230" i="4"/>
  <c r="D152" i="4" s="1"/>
  <c r="F263" i="4"/>
  <c r="D262" i="4"/>
  <c r="F362" i="4"/>
  <c r="D361" i="4"/>
  <c r="F107" i="5"/>
  <c r="D88" i="5"/>
  <c r="E219" i="5"/>
  <c r="G345" i="9"/>
  <c r="E345" i="9" s="1"/>
  <c r="B345" i="9" s="1"/>
  <c r="B88" i="9"/>
  <c r="B152" i="9"/>
  <c r="B303" i="9"/>
  <c r="H478" i="1"/>
  <c r="H482" i="1"/>
  <c r="H486" i="1"/>
  <c r="H490" i="1"/>
  <c r="H494" i="1"/>
  <c r="H498" i="1"/>
  <c r="H502" i="1"/>
  <c r="H506" i="1"/>
  <c r="H510" i="1"/>
  <c r="H514" i="1"/>
  <c r="H518" i="1"/>
  <c r="H522" i="1"/>
  <c r="H526" i="1"/>
  <c r="H534" i="1"/>
  <c r="H538" i="1"/>
  <c r="H542" i="1"/>
  <c r="H546" i="1"/>
  <c r="H550" i="1"/>
  <c r="H554" i="1"/>
  <c r="H558" i="1"/>
  <c r="H562" i="1"/>
  <c r="H570" i="1"/>
  <c r="H574" i="1"/>
  <c r="H582" i="1"/>
  <c r="H586" i="1"/>
  <c r="H590" i="1"/>
  <c r="H594" i="1"/>
  <c r="H598" i="1"/>
  <c r="H602" i="1"/>
  <c r="H606" i="1"/>
  <c r="C610" i="1"/>
  <c r="H610" i="1" s="1"/>
  <c r="H614" i="1"/>
  <c r="H618" i="1"/>
  <c r="H622" i="1"/>
  <c r="H626" i="1"/>
  <c r="H630" i="1"/>
  <c r="F44" i="4"/>
  <c r="D43" i="4"/>
  <c r="D82" i="4"/>
  <c r="E230" i="4"/>
  <c r="D226" i="1" s="1"/>
  <c r="F278" i="4"/>
  <c r="D273" i="4"/>
  <c r="D431" i="4"/>
  <c r="F71" i="5"/>
  <c r="D70" i="5"/>
  <c r="F237" i="5"/>
  <c r="D219" i="5"/>
  <c r="E141" i="6"/>
  <c r="I26" i="3"/>
  <c r="F115" i="6"/>
  <c r="D114" i="6"/>
  <c r="B48" i="9"/>
  <c r="B112" i="9"/>
  <c r="H1185" i="1"/>
  <c r="H1301" i="1"/>
  <c r="E491" i="4"/>
  <c r="D485" i="1" s="1"/>
  <c r="H485" i="1" s="1"/>
  <c r="E69" i="5"/>
  <c r="E178" i="5"/>
  <c r="B261" i="9"/>
  <c r="F267" i="9"/>
  <c r="B267" i="9" s="1"/>
  <c r="B288" i="9"/>
  <c r="B311" i="9"/>
  <c r="H475" i="1"/>
  <c r="H483" i="1"/>
  <c r="H487" i="1"/>
  <c r="H491" i="1"/>
  <c r="H495" i="1"/>
  <c r="H499" i="1"/>
  <c r="H503" i="1"/>
  <c r="H507" i="1"/>
  <c r="H511" i="1"/>
  <c r="H515" i="1"/>
  <c r="H519" i="1"/>
  <c r="H523" i="1"/>
  <c r="H527" i="1"/>
  <c r="H531" i="1"/>
  <c r="H535" i="1"/>
  <c r="H543" i="1"/>
  <c r="H547" i="1"/>
  <c r="H551" i="1"/>
  <c r="H555" i="1"/>
  <c r="H559" i="1"/>
  <c r="H563" i="1"/>
  <c r="H567" i="1"/>
  <c r="H571" i="1"/>
  <c r="H575" i="1"/>
  <c r="H579" i="1"/>
  <c r="H587" i="1"/>
  <c r="H595" i="1"/>
  <c r="H599" i="1"/>
  <c r="C603" i="1"/>
  <c r="H603" i="1" s="1"/>
  <c r="H607" i="1"/>
  <c r="H611" i="1"/>
  <c r="H619" i="1"/>
  <c r="H631" i="1"/>
  <c r="H635" i="1"/>
  <c r="D1281" i="1"/>
  <c r="H1538" i="1"/>
  <c r="J1542" i="1"/>
  <c r="J1546" i="1"/>
  <c r="J1550" i="1"/>
  <c r="J1554" i="1"/>
  <c r="J1558" i="1"/>
  <c r="J1562" i="1"/>
  <c r="J1566" i="1"/>
  <c r="J1570" i="1"/>
  <c r="J1574" i="1"/>
  <c r="J1578" i="1"/>
  <c r="F77" i="4"/>
  <c r="F165" i="4"/>
  <c r="D164" i="4"/>
  <c r="F407" i="4"/>
  <c r="D406" i="4"/>
  <c r="D647" i="4"/>
  <c r="F181" i="5"/>
  <c r="D178" i="5"/>
  <c r="F297" i="5"/>
  <c r="D296" i="5"/>
  <c r="D51" i="8"/>
  <c r="B32" i="9"/>
  <c r="B96" i="9"/>
  <c r="B237" i="9"/>
  <c r="F243" i="9"/>
  <c r="B243" i="9" s="1"/>
  <c r="B286" i="9"/>
  <c r="F298" i="9"/>
  <c r="D5" i="6"/>
  <c r="F126" i="4"/>
  <c r="F170" i="4"/>
  <c r="F274" i="4"/>
  <c r="G314" i="9"/>
  <c r="H314" i="9"/>
  <c r="E648" i="4"/>
  <c r="D642" i="1" s="1"/>
  <c r="H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F153" i="4"/>
  <c r="F426" i="4"/>
  <c r="F427" i="4"/>
  <c r="F607" i="4"/>
  <c r="F89" i="5"/>
  <c r="G316" i="9"/>
  <c r="G315" i="9"/>
  <c r="H316" i="9"/>
  <c r="H315" i="9"/>
  <c r="F150" i="5"/>
  <c r="F178" i="5"/>
  <c r="F197" i="5"/>
  <c r="F203" i="5"/>
  <c r="F219" i="5"/>
  <c r="F5" i="6"/>
  <c r="D141" i="6"/>
  <c r="D44" i="8"/>
  <c r="H310" i="9"/>
  <c r="G310" i="9"/>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G178" i="9"/>
  <c r="E178" i="9" s="1"/>
  <c r="B178" i="9" s="1"/>
  <c r="G177" i="9"/>
  <c r="E177" i="9" s="1"/>
  <c r="B177" i="9" s="1"/>
  <c r="G176" i="9"/>
  <c r="E176" i="9" s="1"/>
  <c r="B176" i="9" s="1"/>
  <c r="G175" i="9"/>
  <c r="E175" i="9" s="1"/>
  <c r="B175" i="9" s="1"/>
  <c r="I10" i="9"/>
  <c r="G174" i="9"/>
  <c r="E174" i="9" s="1"/>
  <c r="B174" i="9" s="1"/>
  <c r="D299" i="4" l="1"/>
  <c r="H17" i="3"/>
  <c r="C148" i="1"/>
  <c r="F255" i="5"/>
  <c r="C1259" i="1"/>
  <c r="D1255" i="1"/>
  <c r="I24" i="3"/>
  <c r="E344" i="9"/>
  <c r="I10" i="3" s="1"/>
  <c r="F114" i="6"/>
  <c r="H29" i="3"/>
  <c r="C1510" i="1"/>
  <c r="H339" i="9"/>
  <c r="D1223" i="1"/>
  <c r="F597" i="4"/>
  <c r="C591" i="1"/>
  <c r="F7" i="5"/>
  <c r="H21" i="3"/>
  <c r="C1012" i="1"/>
  <c r="F230" i="4"/>
  <c r="C226" i="1"/>
  <c r="E179" i="9"/>
  <c r="B179" i="9" s="1"/>
  <c r="E314" i="9"/>
  <c r="B314" i="9" s="1"/>
  <c r="F647" i="4"/>
  <c r="C641" i="1"/>
  <c r="H336" i="9"/>
  <c r="E177" i="5"/>
  <c r="D1182" i="1"/>
  <c r="F431" i="4"/>
  <c r="D430" i="4"/>
  <c r="C425" i="1"/>
  <c r="F88" i="5"/>
  <c r="C1093" i="1"/>
  <c r="F49" i="4"/>
  <c r="C45" i="1"/>
  <c r="E418" i="4"/>
  <c r="D413" i="1" s="1"/>
  <c r="D355" i="1"/>
  <c r="F321" i="4"/>
  <c r="C316" i="1"/>
  <c r="E156" i="9"/>
  <c r="B156" i="9" s="1"/>
  <c r="F479" i="4"/>
  <c r="C473" i="1"/>
  <c r="H1017" i="1"/>
  <c r="F35" i="6"/>
  <c r="H27" i="3"/>
  <c r="C1431" i="1"/>
  <c r="F536" i="4"/>
  <c r="D535" i="4"/>
  <c r="C530" i="1"/>
  <c r="F134" i="4"/>
  <c r="C130" i="1"/>
  <c r="E24" i="9"/>
  <c r="F406" i="4"/>
  <c r="C401" i="1"/>
  <c r="I22" i="3"/>
  <c r="D1074" i="1"/>
  <c r="F273" i="4"/>
  <c r="C269" i="1"/>
  <c r="F309" i="4"/>
  <c r="D308" i="4"/>
  <c r="C304" i="1"/>
  <c r="F373" i="4"/>
  <c r="C368" i="1"/>
  <c r="E417" i="4"/>
  <c r="D412" i="1" s="1"/>
  <c r="F466" i="4"/>
  <c r="C460" i="1"/>
  <c r="E6" i="4"/>
  <c r="D1537" i="1"/>
  <c r="I30" i="3"/>
  <c r="F361" i="4"/>
  <c r="D360" i="4"/>
  <c r="C356" i="1"/>
  <c r="F125" i="4"/>
  <c r="C121" i="1"/>
  <c r="F89" i="6"/>
  <c r="C1485" i="1"/>
  <c r="H1125" i="1"/>
  <c r="E535" i="4"/>
  <c r="E152" i="4"/>
  <c r="G336" i="9"/>
  <c r="E336" i="9" s="1"/>
  <c r="B336" i="9" s="1"/>
  <c r="D177" i="5"/>
  <c r="C1182" i="1"/>
  <c r="G1602" i="1"/>
  <c r="C1628" i="1"/>
  <c r="D45" i="8"/>
  <c r="F164" i="4"/>
  <c r="C160" i="1"/>
  <c r="D251" i="5"/>
  <c r="H1281" i="1"/>
  <c r="E430" i="4"/>
  <c r="F119" i="5"/>
  <c r="C1124" i="1"/>
  <c r="F106" i="4"/>
  <c r="C102" i="1"/>
  <c r="F70" i="5"/>
  <c r="D69" i="5"/>
  <c r="D6" i="5" s="1"/>
  <c r="C1075" i="1"/>
  <c r="I21" i="3"/>
  <c r="D1012" i="1"/>
  <c r="E6" i="5"/>
  <c r="F629" i="4"/>
  <c r="C623" i="1"/>
  <c r="F228" i="9"/>
  <c r="B228" i="9" s="1"/>
  <c r="E310" i="9"/>
  <c r="B310" i="9" s="1"/>
  <c r="C1401" i="1"/>
  <c r="H26" i="3"/>
  <c r="F296" i="5"/>
  <c r="C1300" i="1"/>
  <c r="G339" i="9"/>
  <c r="E339" i="9" s="1"/>
  <c r="B339" i="9" s="1"/>
  <c r="C1223" i="1"/>
  <c r="F82" i="4"/>
  <c r="C78" i="1"/>
  <c r="F262" i="4"/>
  <c r="C258" i="1"/>
  <c r="F274" i="5"/>
  <c r="C1278" i="1"/>
  <c r="G338" i="9"/>
  <c r="E338" i="9" s="1"/>
  <c r="B338" i="9" s="1"/>
  <c r="C1207" i="1"/>
  <c r="F571" i="4"/>
  <c r="C565" i="1"/>
  <c r="G217" i="1"/>
  <c r="F43" i="4"/>
  <c r="C39" i="1"/>
  <c r="F140" i="4"/>
  <c r="C136" i="1"/>
  <c r="F7" i="4"/>
  <c r="D6" i="4"/>
  <c r="C3" i="1"/>
  <c r="K1480" i="9"/>
  <c r="G343" i="9"/>
  <c r="E343" i="9" s="1"/>
  <c r="B343" i="9" s="1"/>
  <c r="I38" i="3"/>
  <c r="C1621" i="1"/>
  <c r="G342" i="9"/>
  <c r="E342" i="9" s="1"/>
  <c r="F141" i="6"/>
  <c r="H30" i="3"/>
  <c r="C1537" i="1"/>
  <c r="G347" i="9"/>
  <c r="E347" i="9" s="1"/>
  <c r="E315" i="9"/>
  <c r="B315" i="9" s="1"/>
  <c r="E316" i="9"/>
  <c r="B316" i="9" s="1"/>
  <c r="B24" i="9"/>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C1011" i="1" l="1"/>
  <c r="F6" i="5"/>
  <c r="G306" i="9"/>
  <c r="E306" i="9" s="1"/>
  <c r="B306" i="9" s="1"/>
  <c r="H368" i="1"/>
  <c r="G368" i="1"/>
  <c r="H1207" i="1"/>
  <c r="G1207" i="1"/>
  <c r="H1223" i="1"/>
  <c r="G1223" i="1"/>
  <c r="H623" i="1"/>
  <c r="G623" i="1"/>
  <c r="H102" i="1"/>
  <c r="G102" i="1"/>
  <c r="E640" i="4"/>
  <c r="D634" i="1" s="1"/>
  <c r="D529" i="1"/>
  <c r="H401" i="1"/>
  <c r="G401" i="1"/>
  <c r="H1431" i="1"/>
  <c r="G1431" i="1"/>
  <c r="D639" i="4"/>
  <c r="C424" i="1"/>
  <c r="F430" i="4"/>
  <c r="H591" i="1"/>
  <c r="G591" i="1"/>
  <c r="H136" i="1"/>
  <c r="G136" i="1"/>
  <c r="C1622" i="1"/>
  <c r="H11" i="3" s="1"/>
  <c r="I39" i="3"/>
  <c r="H304" i="1"/>
  <c r="G304" i="1"/>
  <c r="H226" i="1"/>
  <c r="G226" i="1"/>
  <c r="H1259" i="1"/>
  <c r="G1259" i="1"/>
  <c r="E299" i="4"/>
  <c r="E300" i="4" s="1"/>
  <c r="D296" i="1" s="1"/>
  <c r="I17" i="3"/>
  <c r="D148" i="1"/>
  <c r="H316" i="1"/>
  <c r="G316" i="1"/>
  <c r="H1278" i="1"/>
  <c r="G1278" i="1"/>
  <c r="H1300" i="1"/>
  <c r="G1300" i="1"/>
  <c r="D1011" i="1"/>
  <c r="H1124" i="1"/>
  <c r="G1124" i="1"/>
  <c r="H1628" i="1"/>
  <c r="G1628" i="1"/>
  <c r="H1485" i="1"/>
  <c r="G1485" i="1"/>
  <c r="D417" i="4"/>
  <c r="C303" i="1"/>
  <c r="F308" i="4"/>
  <c r="H39" i="1"/>
  <c r="G39" i="1"/>
  <c r="I16" i="3"/>
  <c r="D2" i="1"/>
  <c r="E422" i="4"/>
  <c r="H130" i="1"/>
  <c r="G130" i="1"/>
  <c r="H45" i="1"/>
  <c r="G45" i="1"/>
  <c r="I23" i="3"/>
  <c r="D1181" i="1"/>
  <c r="E176" i="5"/>
  <c r="D1180" i="1" s="1"/>
  <c r="H19" i="9"/>
  <c r="E19" i="9" s="1"/>
  <c r="B19" i="9" s="1"/>
  <c r="H1012" i="1"/>
  <c r="G1012" i="1"/>
  <c r="H1510" i="1"/>
  <c r="G1510" i="1"/>
  <c r="F152" i="4"/>
  <c r="H258" i="1"/>
  <c r="G258" i="1"/>
  <c r="E639" i="4"/>
  <c r="D633" i="1" s="1"/>
  <c r="D424" i="1"/>
  <c r="H1182" i="1"/>
  <c r="G1182" i="1"/>
  <c r="H121" i="1"/>
  <c r="G121" i="1"/>
  <c r="H460" i="1"/>
  <c r="G460" i="1"/>
  <c r="H269" i="1"/>
  <c r="G269" i="1"/>
  <c r="H473" i="1"/>
  <c r="G473" i="1"/>
  <c r="H148" i="1"/>
  <c r="G148" i="1"/>
  <c r="H160" i="1"/>
  <c r="G160" i="1"/>
  <c r="H425" i="1"/>
  <c r="G425" i="1"/>
  <c r="H1401" i="1"/>
  <c r="G1401" i="1"/>
  <c r="H1075" i="1"/>
  <c r="G1075" i="1"/>
  <c r="F177" i="5"/>
  <c r="C1181" i="1"/>
  <c r="H23" i="3"/>
  <c r="D176" i="5"/>
  <c r="H530" i="1"/>
  <c r="G530" i="1"/>
  <c r="H1093" i="1"/>
  <c r="G1093" i="1"/>
  <c r="H641" i="1"/>
  <c r="G641" i="1"/>
  <c r="H16" i="3"/>
  <c r="C2" i="1"/>
  <c r="F6" i="4"/>
  <c r="D422" i="4"/>
  <c r="D300" i="4"/>
  <c r="D418" i="4"/>
  <c r="C355" i="1"/>
  <c r="F360" i="4"/>
  <c r="H3" i="1"/>
  <c r="G3" i="1"/>
  <c r="H565" i="1"/>
  <c r="G565" i="1"/>
  <c r="H78" i="1"/>
  <c r="G78" i="1"/>
  <c r="F69" i="5"/>
  <c r="H22" i="3"/>
  <c r="C1074" i="1"/>
  <c r="F251" i="5"/>
  <c r="H24" i="3"/>
  <c r="C1255" i="1"/>
  <c r="H356" i="1"/>
  <c r="G356" i="1"/>
  <c r="D640" i="4"/>
  <c r="C529" i="1"/>
  <c r="F535" i="4"/>
  <c r="C295" i="1"/>
  <c r="D423" i="4"/>
  <c r="D301" i="4"/>
  <c r="B347" i="9"/>
  <c r="E346" i="9"/>
  <c r="H1537" i="1"/>
  <c r="G1537" i="1"/>
  <c r="H9" i="3"/>
  <c r="B342" i="9"/>
  <c r="E341" i="9"/>
  <c r="H1621" i="1"/>
  <c r="G1621" i="1"/>
  <c r="G20" i="9" l="1"/>
  <c r="D425" i="4"/>
  <c r="D644" i="4"/>
  <c r="C418" i="1"/>
  <c r="F299" i="4"/>
  <c r="H295" i="1"/>
  <c r="G295" i="1"/>
  <c r="G2" i="1"/>
  <c r="H2" i="1"/>
  <c r="F176" i="5"/>
  <c r="C1180" i="1"/>
  <c r="H303" i="1"/>
  <c r="G303" i="1"/>
  <c r="H424" i="1"/>
  <c r="G424" i="1"/>
  <c r="H1074" i="1"/>
  <c r="G1074" i="1"/>
  <c r="F417" i="4"/>
  <c r="C412" i="1"/>
  <c r="H299" i="9"/>
  <c r="F639" i="4"/>
  <c r="C633" i="1"/>
  <c r="H1255" i="1"/>
  <c r="G1255" i="1"/>
  <c r="E643" i="4"/>
  <c r="D417" i="1"/>
  <c r="F640" i="4"/>
  <c r="C634" i="1"/>
  <c r="H355" i="1"/>
  <c r="G355" i="1"/>
  <c r="G299" i="9"/>
  <c r="E299" i="9" s="1"/>
  <c r="H1181" i="1"/>
  <c r="G1181" i="1"/>
  <c r="D295" i="1"/>
  <c r="E301" i="4"/>
  <c r="D297" i="1" s="1"/>
  <c r="E423" i="4"/>
  <c r="F418" i="4"/>
  <c r="C413" i="1"/>
  <c r="D643" i="4"/>
  <c r="C417" i="1"/>
  <c r="D424" i="4"/>
  <c r="F422" i="4"/>
  <c r="H529" i="1"/>
  <c r="G529" i="1"/>
  <c r="H1622" i="1"/>
  <c r="G1622" i="1"/>
  <c r="C297" i="1"/>
  <c r="F301" i="4"/>
  <c r="C296" i="1"/>
  <c r="F300" i="4"/>
  <c r="H8" i="3"/>
  <c r="M3" i="9" s="1"/>
  <c r="G1011" i="1"/>
  <c r="H1011" i="1"/>
  <c r="N3" i="9"/>
  <c r="I11" i="3"/>
  <c r="K3" i="9"/>
  <c r="I9" i="3"/>
  <c r="H413" i="1" l="1"/>
  <c r="G413" i="1"/>
  <c r="H634" i="1"/>
  <c r="G634" i="1"/>
  <c r="H334" i="9"/>
  <c r="G334" i="9"/>
  <c r="E334" i="9" s="1"/>
  <c r="B334" i="9" s="1"/>
  <c r="G418" i="1"/>
  <c r="H418" i="1"/>
  <c r="H633" i="1"/>
  <c r="G633" i="1"/>
  <c r="H20" i="9"/>
  <c r="E20" i="9" s="1"/>
  <c r="B20" i="9" s="1"/>
  <c r="E644" i="4"/>
  <c r="E425" i="4"/>
  <c r="D420" i="1" s="1"/>
  <c r="D418" i="1"/>
  <c r="H412" i="1"/>
  <c r="G412" i="1"/>
  <c r="H1180" i="1"/>
  <c r="G1180" i="1"/>
  <c r="F423" i="4"/>
  <c r="H296" i="1"/>
  <c r="G296" i="1"/>
  <c r="C419" i="1"/>
  <c r="E424" i="4"/>
  <c r="D419" i="1" s="1"/>
  <c r="C638" i="1"/>
  <c r="D646" i="4"/>
  <c r="F644" i="4"/>
  <c r="H417" i="1"/>
  <c r="G417" i="1"/>
  <c r="E645" i="4"/>
  <c r="D637" i="1"/>
  <c r="F425" i="4"/>
  <c r="C420" i="1"/>
  <c r="H297" i="1"/>
  <c r="G297" i="1"/>
  <c r="D645" i="4"/>
  <c r="F643" i="4"/>
  <c r="C637" i="1"/>
  <c r="B299" i="9"/>
  <c r="E298" i="9" l="1"/>
  <c r="I8" i="3" s="1"/>
  <c r="H419" i="1"/>
  <c r="G419" i="1"/>
  <c r="C639" i="1"/>
  <c r="D649" i="4"/>
  <c r="F645" i="4"/>
  <c r="E646" i="4"/>
  <c r="D638" i="1"/>
  <c r="G638" i="1" s="1"/>
  <c r="H637" i="1"/>
  <c r="G637" i="1"/>
  <c r="D639" i="1"/>
  <c r="F424" i="4"/>
  <c r="F646" i="4"/>
  <c r="C640" i="1"/>
  <c r="D650" i="4"/>
  <c r="H420" i="1"/>
  <c r="G420" i="1"/>
  <c r="D640" i="1" l="1"/>
  <c r="E650" i="4"/>
  <c r="G297" i="9"/>
  <c r="E297" i="9" s="1"/>
  <c r="B297" i="9" s="1"/>
  <c r="H18" i="3"/>
  <c r="C643" i="1"/>
  <c r="H638" i="1"/>
  <c r="H639" i="1"/>
  <c r="G639" i="1"/>
  <c r="F650" i="4"/>
  <c r="H19" i="3"/>
  <c r="C644" i="1"/>
  <c r="H640" i="1"/>
  <c r="G640" i="1"/>
  <c r="E649" i="4"/>
  <c r="I18" i="3" l="1"/>
  <c r="D643" i="1"/>
  <c r="G643" i="1"/>
  <c r="H643" i="1"/>
  <c r="G644" i="1"/>
  <c r="H644" i="1"/>
  <c r="F649" i="4"/>
  <c r="I19" i="3"/>
  <c r="D644" i="1"/>
  <c r="H7" i="3"/>
  <c r="J3" i="9" s="1"/>
  <c r="I5" i="9" s="1"/>
  <c r="J10" i="9" l="1"/>
  <c r="J12" i="9"/>
  <c r="H21" i="9"/>
  <c r="H22" i="9"/>
  <c r="K12" i="9"/>
  <c r="G18" i="9"/>
  <c r="I17" i="9"/>
  <c r="H16" i="9"/>
  <c r="K9" i="9"/>
  <c r="M15" i="9"/>
  <c r="I12" i="9"/>
  <c r="I13" i="9"/>
  <c r="I7" i="9"/>
  <c r="J17" i="9"/>
  <c r="K6" i="9"/>
  <c r="E6" i="9" s="1"/>
  <c r="B6" i="9" s="1"/>
  <c r="L15" i="9"/>
  <c r="F15" i="9" s="1"/>
  <c r="F14" i="9" s="1"/>
  <c r="J6" i="9"/>
  <c r="H17" i="9"/>
  <c r="K11" i="9"/>
  <c r="K8" i="9"/>
  <c r="I6" i="9"/>
  <c r="G295" i="9"/>
  <c r="G17" i="9"/>
  <c r="G15" i="9"/>
  <c r="E15" i="9" s="1"/>
  <c r="J11" i="9"/>
  <c r="J8" i="9"/>
  <c r="K5" i="9"/>
  <c r="H295" i="9"/>
  <c r="J7" i="9"/>
  <c r="G21" i="9"/>
  <c r="G16" i="9"/>
  <c r="E16" i="9" s="1"/>
  <c r="B16" i="9" s="1"/>
  <c r="J9" i="9"/>
  <c r="H18" i="9"/>
  <c r="I9" i="9"/>
  <c r="E9" i="9" s="1"/>
  <c r="B9" i="9" s="1"/>
  <c r="L293" i="9"/>
  <c r="F293" i="9" s="1"/>
  <c r="H15" i="9"/>
  <c r="M16" i="9"/>
  <c r="K13" i="9"/>
  <c r="I11" i="9"/>
  <c r="E11" i="9" s="1"/>
  <c r="B11" i="9" s="1"/>
  <c r="I8" i="9"/>
  <c r="E8" i="9" s="1"/>
  <c r="B8" i="9" s="1"/>
  <c r="J5" i="9"/>
  <c r="G22" i="9"/>
  <c r="E22" i="9" s="1"/>
  <c r="B22" i="9" s="1"/>
  <c r="L16" i="9"/>
  <c r="F16" i="9" s="1"/>
  <c r="J13" i="9"/>
  <c r="E13" i="9" s="1"/>
  <c r="B13" i="9" s="1"/>
  <c r="K10" i="9"/>
  <c r="K7" i="9"/>
  <c r="E7" i="9" s="1"/>
  <c r="B7" i="9" s="1"/>
  <c r="E21" i="9"/>
  <c r="B21" i="9" s="1"/>
  <c r="E17" i="9"/>
  <c r="B17" i="9" s="1"/>
  <c r="E12" i="9"/>
  <c r="B12" i="9" s="1"/>
  <c r="E10" i="9"/>
  <c r="B10" i="9" s="1"/>
  <c r="E5" i="9"/>
  <c r="B293" i="9"/>
  <c r="F23" i="9"/>
  <c r="E295" i="9" l="1"/>
  <c r="E18" i="9"/>
  <c r="B18" i="9" s="1"/>
  <c r="B5" i="9"/>
  <c r="E4" i="9"/>
  <c r="B15" i="9"/>
  <c r="E14" i="9"/>
  <c r="I12" i="3" s="1"/>
  <c r="F3" i="9"/>
  <c r="E23" i="9" l="1"/>
  <c r="I7" i="3" s="1"/>
  <c r="B29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<sst xmlns="http://schemas.openxmlformats.org/spreadsheetml/2006/main" count="4719" uniqueCount="3650">
  <si>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</si>
  <si>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</si>
  <si>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</si>
  <si>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</si>
  <si>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</si>
  <si>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</si>
  <si>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</si>
  <si>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</si>
  <si>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</si>
  <si>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</si>
  <si>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</si>
  <si>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</si>
  <si>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</si>
  <si>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</si>
  <si>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</si>
  <si>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</si>
  <si>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</si>
  <si>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</si>
  <si>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</si>
  <si>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</si>
  <si>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</si>
  <si>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</si>
  <si>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</si>
  <si>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</si>
  <si>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</si>
  <si>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</si>
  <si>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</si>
  <si>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</si>
  <si>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</si>
  <si>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</si>
  <si>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</si>
  <si>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GRIGORA VITEZA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</si>
  <si>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</si>
  <si>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</si>
  <si>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</si>
  <si>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</si>
  <si>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</si>
  <si>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</si>
  <si>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</si>
  <si>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</si>
  <si>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</si>
  <si>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</si>
  <si>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</si>
  <si>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</si>
  <si>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</si>
  <si>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</si>
  <si>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</si>
  <si>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</si>
  <si>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</si>
  <si>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</si>
  <si>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</si>
  <si>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</si>
  <si>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</si>
  <si>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</si>
  <si>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</si>
  <si>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</si>
  <si>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15489 - OSNOVNA ŠKOLA GRIGORA VITEZA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</si>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</sst>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1550876.53</v>
      </c>
      <c r="D2" s="6">
        <f>'PR-RAS'!E6</f>
        <v>1752097.0700000003</v>
      </c>
      <c r="E2" s="6">
        <v>0</v>
      </c>
      <c r="F2" s="6">
        <v>0</v>
      </c>
      <c r="G2" s="7">
        <f t="shared" ref="G2:G274" si="0">(B2/1000)*(C2*1+D2*2)</f>
        <v>5055.070670000001</v>
      </c>
      <c r="H2" s="7">
        <f t="shared" ref="H2:H274" si="1">ABS(C2-ROUND(C2,0))+ABS(D2-ROUND(D2,0))</f>
        <v>0.54000000027008355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1273497.4200000002</v>
      </c>
      <c r="D45" s="1">
        <f>'PR-RAS'!E49</f>
        <v>1436169.9000000001</v>
      </c>
      <c r="E45" s="1">
        <v>0</v>
      </c>
      <c r="F45" s="1">
        <v>0</v>
      </c>
      <c r="G45" s="2">
        <f t="shared" si="0"/>
        <v>182416.83768000003</v>
      </c>
      <c r="H45" s="2">
        <f t="shared" si="1"/>
        <v>0.52000000001862645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5052</v>
      </c>
      <c r="D49" s="1">
        <f>'PR-RAS'!E53</f>
        <v>2212</v>
      </c>
      <c r="E49" s="1">
        <v>0</v>
      </c>
      <c r="F49" s="1">
        <v>0</v>
      </c>
      <c r="G49" s="2">
        <f t="shared" si="0"/>
        <v>454.84800000000001</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5052</v>
      </c>
      <c r="D52" s="1">
        <f>'PR-RAS'!E56</f>
        <v>2212</v>
      </c>
      <c r="E52" s="1">
        <v>0</v>
      </c>
      <c r="F52" s="1">
        <v>0</v>
      </c>
      <c r="G52" s="2">
        <f t="shared" si="0"/>
        <v>483.27599999999995</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1232304.82</v>
      </c>
      <c r="D64" s="1">
        <f>'PR-RAS'!E68</f>
        <v>1331665.81</v>
      </c>
      <c r="E64" s="1">
        <v>0</v>
      </c>
      <c r="F64" s="1">
        <v>0</v>
      </c>
      <c r="G64" s="2">
        <f t="shared" si="0"/>
        <v>245425.09572000004</v>
      </c>
      <c r="H64" s="2">
        <f t="shared" si="1"/>
        <v>0.36999999987892807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1232304.82</v>
      </c>
      <c r="D65" s="1">
        <f>'PR-RAS'!E69</f>
        <v>1331665.81</v>
      </c>
      <c r="E65" s="1">
        <v>0</v>
      </c>
      <c r="F65" s="1">
        <v>0</v>
      </c>
      <c r="G65" s="2">
        <f t="shared" si="0"/>
        <v>249320.73216000004</v>
      </c>
      <c r="H65" s="2">
        <f t="shared" si="1"/>
        <v>0.36999999987892807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22116</v>
      </c>
      <c r="E70" s="1">
        <v>0</v>
      </c>
      <c r="F70" s="1">
        <v>0</v>
      </c>
      <c r="G70" s="2">
        <f t="shared" si="0"/>
        <v>3052.0080000000003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22116</v>
      </c>
      <c r="E71" s="1">
        <v>0</v>
      </c>
      <c r="F71" s="1">
        <v>0</v>
      </c>
      <c r="G71" s="2">
        <f t="shared" si="0"/>
        <v>3096.2400000000002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36140.6</v>
      </c>
      <c r="D73" s="1">
        <f>'PR-RAS'!E77</f>
        <v>80176.09</v>
      </c>
      <c r="E73" s="1">
        <v>0</v>
      </c>
      <c r="F73" s="1">
        <v>0</v>
      </c>
      <c r="G73" s="2">
        <f t="shared" si="0"/>
        <v>14147.480159999999</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36140.6</v>
      </c>
      <c r="D76" s="1">
        <f>'PR-RAS'!E80</f>
        <v>80176.09</v>
      </c>
      <c r="E76" s="1">
        <v>0</v>
      </c>
      <c r="F76" s="1">
        <v>0</v>
      </c>
      <c r="G76" s="2">
        <f t="shared" si="0"/>
        <v>14736.958499999999</v>
      </c>
      <c r="H76" s="2">
        <f t="shared" si="1"/>
        <v>0.48999999999796273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30380.16</v>
      </c>
      <c r="D102" s="1">
        <f>'PR-RAS'!E106</f>
        <v>35522.550000000003</v>
      </c>
      <c r="E102" s="1">
        <v>0</v>
      </c>
      <c r="F102" s="1">
        <v>0</v>
      </c>
      <c r="G102" s="2">
        <f t="shared" si="0"/>
        <v>10243.951260000002</v>
      </c>
      <c r="H102" s="2">
        <f t="shared" si="1"/>
        <v>0.6099999999969441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30380.16</v>
      </c>
      <c r="D108" s="1">
        <f>'PR-RAS'!E112</f>
        <v>35522.550000000003</v>
      </c>
      <c r="E108" s="1">
        <v>0</v>
      </c>
      <c r="F108" s="1">
        <v>0</v>
      </c>
      <c r="G108" s="2">
        <f t="shared" si="0"/>
        <v>10852.502820000002</v>
      </c>
      <c r="H108" s="2">
        <f t="shared" si="1"/>
        <v>0.6099999999969441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30380.16</v>
      </c>
      <c r="D113" s="1">
        <f>'PR-RAS'!E117</f>
        <v>35522.550000000003</v>
      </c>
      <c r="E113" s="1">
        <v>0</v>
      </c>
      <c r="F113" s="1">
        <v>0</v>
      </c>
      <c r="G113" s="2">
        <f t="shared" si="0"/>
        <v>11359.629120000001</v>
      </c>
      <c r="H113" s="2">
        <f t="shared" si="1"/>
        <v>0.6099999999969441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13279.05</v>
      </c>
      <c r="D121" s="1">
        <f>'PR-RAS'!E125</f>
        <v>5175.3</v>
      </c>
      <c r="E121" s="1">
        <v>0</v>
      </c>
      <c r="F121" s="1">
        <v>0</v>
      </c>
      <c r="G121" s="2">
        <f t="shared" si="0"/>
        <v>2835.558</v>
      </c>
      <c r="H121" s="2">
        <f t="shared" si="1"/>
        <v>0.3499999999994543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10410.83</v>
      </c>
      <c r="D122" s="1">
        <f>'PR-RAS'!E126</f>
        <v>5175.3</v>
      </c>
      <c r="E122" s="1">
        <v>0</v>
      </c>
      <c r="F122" s="1">
        <v>0</v>
      </c>
      <c r="G122" s="2">
        <f t="shared" si="0"/>
        <v>2512.13303</v>
      </c>
      <c r="H122" s="2">
        <f t="shared" si="1"/>
        <v>0.47000000000025466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10410.83</v>
      </c>
      <c r="D124" s="1">
        <f>'PR-RAS'!E128</f>
        <v>5175.3</v>
      </c>
      <c r="E124" s="1">
        <v>0</v>
      </c>
      <c r="F124" s="1">
        <v>0</v>
      </c>
      <c r="G124" s="2">
        <f t="shared" si="0"/>
        <v>2553.65589</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2868.22</v>
      </c>
      <c r="D125" s="1">
        <f>'PR-RAS'!E129</f>
        <v>0</v>
      </c>
      <c r="E125" s="1">
        <v>0</v>
      </c>
      <c r="F125" s="1">
        <v>0</v>
      </c>
      <c r="G125" s="2">
        <f t="shared" si="0"/>
        <v>355.65927999999997</v>
      </c>
      <c r="H125" s="2">
        <f t="shared" si="1"/>
        <v>0.21999999999979991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2868.22</v>
      </c>
      <c r="D126" s="1">
        <f>'PR-RAS'!E130</f>
        <v>0</v>
      </c>
      <c r="E126" s="1">
        <v>0</v>
      </c>
      <c r="F126" s="1">
        <v>0</v>
      </c>
      <c r="G126" s="2">
        <f t="shared" si="0"/>
        <v>358.52749999999997</v>
      </c>
      <c r="H126" s="2">
        <f t="shared" si="1"/>
        <v>0.21999999999979991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233719.9</v>
      </c>
      <c r="D130" s="1">
        <f>'PR-RAS'!E134</f>
        <v>275229.32</v>
      </c>
      <c r="E130" s="1">
        <v>0</v>
      </c>
      <c r="F130" s="1">
        <v>0</v>
      </c>
      <c r="G130" s="2">
        <f t="shared" si="0"/>
        <v>101159.03166000001</v>
      </c>
      <c r="H130" s="2">
        <f t="shared" si="1"/>
        <v>0.42000000001280569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233719.9</v>
      </c>
      <c r="D131" s="1">
        <f>'PR-RAS'!E135</f>
        <v>275229.32</v>
      </c>
      <c r="E131" s="1">
        <v>0</v>
      </c>
      <c r="F131" s="1">
        <v>0</v>
      </c>
      <c r="G131" s="2">
        <f t="shared" si="0"/>
        <v>101943.2102</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230502.66</v>
      </c>
      <c r="D132" s="1">
        <f>'PR-RAS'!E136</f>
        <v>262294.32</v>
      </c>
      <c r="E132" s="1">
        <v>0</v>
      </c>
      <c r="F132" s="1">
        <v>0</v>
      </c>
      <c r="G132" s="2">
        <f t="shared" si="0"/>
        <v>98916.960300000006</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3217.24</v>
      </c>
      <c r="D133" s="1">
        <f>'PR-RAS'!E137</f>
        <v>12935</v>
      </c>
      <c r="E133" s="1">
        <v>0</v>
      </c>
      <c r="F133" s="1">
        <v>0</v>
      </c>
      <c r="G133" s="2">
        <f t="shared" si="0"/>
        <v>3839.51568</v>
      </c>
      <c r="H133" s="2">
        <f t="shared" si="1"/>
        <v>0.23999999999978172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1534943.14</v>
      </c>
      <c r="D148" s="1">
        <f>'PR-RAS'!E152</f>
        <v>2018090.32</v>
      </c>
      <c r="E148" s="1">
        <v>0</v>
      </c>
      <c r="F148" s="1">
        <v>0</v>
      </c>
      <c r="G148" s="2">
        <f t="shared" si="0"/>
        <v>818955.19565999997</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1306300.1399999999</v>
      </c>
      <c r="D149" s="1">
        <f>'PR-RAS'!E153</f>
        <v>1764607.5599999998</v>
      </c>
      <c r="E149" s="1">
        <v>0</v>
      </c>
      <c r="F149" s="1">
        <v>0</v>
      </c>
      <c r="G149" s="2">
        <f t="shared" si="0"/>
        <v>715656.25847999996</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1071080.9099999999</v>
      </c>
      <c r="D150" s="1">
        <f>'PR-RAS'!E154</f>
        <v>1475516.69</v>
      </c>
      <c r="E150" s="1">
        <v>0</v>
      </c>
      <c r="F150" s="1">
        <v>0</v>
      </c>
      <c r="G150" s="2">
        <f t="shared" si="0"/>
        <v>599295.02920999995</v>
      </c>
      <c r="H150" s="2">
        <f t="shared" si="1"/>
        <v>0.40000000013969839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1016285.87</v>
      </c>
      <c r="D151" s="1">
        <f>'PR-RAS'!E155</f>
        <v>1473389.26</v>
      </c>
      <c r="E151" s="1">
        <v>0</v>
      </c>
      <c r="F151" s="1">
        <v>0</v>
      </c>
      <c r="G151" s="2">
        <f t="shared" si="0"/>
        <v>594459.65850000002</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30567.47</v>
      </c>
      <c r="D153" s="1">
        <f>'PR-RAS'!E157</f>
        <v>2127.4299999999998</v>
      </c>
      <c r="E153" s="1">
        <v>0</v>
      </c>
      <c r="F153" s="1">
        <v>0</v>
      </c>
      <c r="G153" s="2">
        <f t="shared" si="0"/>
        <v>5292.9941600000002</v>
      </c>
      <c r="H153" s="2">
        <f t="shared" si="1"/>
        <v>0.90000000000100044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24227.57</v>
      </c>
      <c r="D154" s="1">
        <f>'PR-RAS'!E158</f>
        <v>0</v>
      </c>
      <c r="E154" s="1">
        <v>0</v>
      </c>
      <c r="F154" s="1">
        <v>0</v>
      </c>
      <c r="G154" s="2">
        <f t="shared" si="0"/>
        <v>3706.8182099999999</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58365.04</v>
      </c>
      <c r="D155" s="1">
        <f>'PR-RAS'!E159</f>
        <v>49955.38</v>
      </c>
      <c r="E155" s="1">
        <v>0</v>
      </c>
      <c r="F155" s="1">
        <v>0</v>
      </c>
      <c r="G155" s="2">
        <f t="shared" si="0"/>
        <v>24374.473199999997</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176854.19</v>
      </c>
      <c r="D156" s="1">
        <f>'PR-RAS'!E160</f>
        <v>239135.49</v>
      </c>
      <c r="E156" s="1">
        <v>0</v>
      </c>
      <c r="F156" s="1">
        <v>0</v>
      </c>
      <c r="G156" s="2">
        <f t="shared" si="0"/>
        <v>101544.40134999999</v>
      </c>
      <c r="H156" s="2">
        <f t="shared" si="1"/>
        <v>0.67999999999301508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176837.63</v>
      </c>
      <c r="D158" s="1">
        <f>'PR-RAS'!E162</f>
        <v>239135.49</v>
      </c>
      <c r="E158" s="1">
        <v>0</v>
      </c>
      <c r="F158" s="1">
        <v>0</v>
      </c>
      <c r="G158" s="2">
        <f t="shared" si="0"/>
        <v>102852.05177000001</v>
      </c>
      <c r="H158" s="2">
        <f t="shared" si="1"/>
        <v>0.85999999998603016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16.559999999999999</v>
      </c>
      <c r="D159" s="1">
        <f>'PR-RAS'!E163</f>
        <v>0</v>
      </c>
      <c r="E159" s="1">
        <v>0</v>
      </c>
      <c r="F159" s="1">
        <v>0</v>
      </c>
      <c r="G159" s="2">
        <f t="shared" si="0"/>
        <v>2.6164799999999997</v>
      </c>
      <c r="H159" s="2">
        <f t="shared" si="1"/>
        <v>0.44000000000000128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177188.93</v>
      </c>
      <c r="D160" s="1">
        <f>'PR-RAS'!E164</f>
        <v>221554.60000000003</v>
      </c>
      <c r="E160" s="1">
        <v>0</v>
      </c>
      <c r="F160" s="1">
        <v>0</v>
      </c>
      <c r="G160" s="2">
        <f t="shared" si="0"/>
        <v>98627.402670000025</v>
      </c>
      <c r="H160" s="2">
        <f t="shared" si="1"/>
        <v>0.46999999997206032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33193.440000000002</v>
      </c>
      <c r="D161" s="1">
        <f>'PR-RAS'!E165</f>
        <v>58843.97</v>
      </c>
      <c r="E161" s="1">
        <v>0</v>
      </c>
      <c r="F161" s="1">
        <v>0</v>
      </c>
      <c r="G161" s="2">
        <f t="shared" si="0"/>
        <v>24141.020800000002</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4136.1400000000003</v>
      </c>
      <c r="D162" s="1">
        <f>'PR-RAS'!E166</f>
        <v>19201.29</v>
      </c>
      <c r="E162" s="1">
        <v>0</v>
      </c>
      <c r="F162" s="1">
        <v>0</v>
      </c>
      <c r="G162" s="2">
        <f t="shared" si="0"/>
        <v>6848.7339200000006</v>
      </c>
      <c r="H162" s="2">
        <f t="shared" si="1"/>
        <v>0.43000000000120053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28017.3</v>
      </c>
      <c r="D163" s="1">
        <f>'PR-RAS'!E167</f>
        <v>35318.82</v>
      </c>
      <c r="E163" s="1">
        <v>0</v>
      </c>
      <c r="F163" s="1">
        <v>0</v>
      </c>
      <c r="G163" s="2">
        <f t="shared" si="0"/>
        <v>15982.100280000001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1040</v>
      </c>
      <c r="D164" s="1">
        <f>'PR-RAS'!E168</f>
        <v>4323.8599999999997</v>
      </c>
      <c r="E164" s="1">
        <v>0</v>
      </c>
      <c r="F164" s="1">
        <v>0</v>
      </c>
      <c r="G164" s="2">
        <f t="shared" si="0"/>
        <v>1579.09836</v>
      </c>
      <c r="H164" s="2">
        <f t="shared" si="1"/>
        <v>0.14000000000032742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88230.76999999999</v>
      </c>
      <c r="D166" s="1">
        <f>'PR-RAS'!E170</f>
        <v>96018.66</v>
      </c>
      <c r="E166" s="1">
        <v>0</v>
      </c>
      <c r="F166" s="1">
        <v>0</v>
      </c>
      <c r="G166" s="2">
        <f t="shared" si="0"/>
        <v>46244.234849999993</v>
      </c>
      <c r="H166" s="2">
        <f t="shared" si="1"/>
        <v>0.57000000000698492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13226.77</v>
      </c>
      <c r="D167" s="1">
        <f>'PR-RAS'!E171</f>
        <v>14057.72</v>
      </c>
      <c r="E167" s="1">
        <v>0</v>
      </c>
      <c r="F167" s="1">
        <v>0</v>
      </c>
      <c r="G167" s="2">
        <f t="shared" si="0"/>
        <v>6862.8068600000006</v>
      </c>
      <c r="H167" s="2">
        <f t="shared" si="1"/>
        <v>0.51000000000021828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56169.39</v>
      </c>
      <c r="D168" s="1">
        <f>'PR-RAS'!E172</f>
        <v>56327.11</v>
      </c>
      <c r="E168" s="1">
        <v>0</v>
      </c>
      <c r="F168" s="1">
        <v>0</v>
      </c>
      <c r="G168" s="2">
        <f t="shared" si="0"/>
        <v>28193.542869999997</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16411.71</v>
      </c>
      <c r="D169" s="1">
        <f>'PR-RAS'!E173</f>
        <v>22006.75</v>
      </c>
      <c r="E169" s="1">
        <v>0</v>
      </c>
      <c r="F169" s="1">
        <v>0</v>
      </c>
      <c r="G169" s="2">
        <f t="shared" si="0"/>
        <v>10151.43528</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1555.14</v>
      </c>
      <c r="D170" s="1">
        <f>'PR-RAS'!E174</f>
        <v>162.97999999999999</v>
      </c>
      <c r="E170" s="1">
        <v>0</v>
      </c>
      <c r="F170" s="1">
        <v>0</v>
      </c>
      <c r="G170" s="2">
        <f t="shared" si="0"/>
        <v>317.90590000000003</v>
      </c>
      <c r="H170" s="2">
        <f t="shared" si="1"/>
        <v>0.16000000000011028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606.51</v>
      </c>
      <c r="D171" s="1">
        <f>'PR-RAS'!E175</f>
        <v>3464.1</v>
      </c>
      <c r="E171" s="1">
        <v>0</v>
      </c>
      <c r="F171" s="1">
        <v>0</v>
      </c>
      <c r="G171" s="2">
        <f t="shared" si="0"/>
        <v>1280.9007000000001</v>
      </c>
      <c r="H171" s="2">
        <f t="shared" si="1"/>
        <v>0.58999999999991815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261.25</v>
      </c>
      <c r="D173" s="1">
        <f>'PR-RAS'!E177</f>
        <v>0</v>
      </c>
      <c r="E173" s="1">
        <v>0</v>
      </c>
      <c r="F173" s="1">
        <v>0</v>
      </c>
      <c r="G173" s="2">
        <f t="shared" si="0"/>
        <v>44.934999999999995</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45332.85</v>
      </c>
      <c r="D174" s="1">
        <f>'PR-RAS'!E178</f>
        <v>57204.710000000006</v>
      </c>
      <c r="E174" s="1">
        <v>0</v>
      </c>
      <c r="F174" s="1">
        <v>0</v>
      </c>
      <c r="G174" s="2">
        <f t="shared" si="0"/>
        <v>27635.412710000001</v>
      </c>
      <c r="H174" s="2">
        <f t="shared" si="1"/>
        <v>0.43999999999505235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2057.13</v>
      </c>
      <c r="D175" s="1">
        <f>'PR-RAS'!E179</f>
        <v>7236.71</v>
      </c>
      <c r="E175" s="1">
        <v>0</v>
      </c>
      <c r="F175" s="1">
        <v>0</v>
      </c>
      <c r="G175" s="2">
        <f t="shared" si="0"/>
        <v>2876.3156999999997</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5423.23</v>
      </c>
      <c r="D176" s="1">
        <f>'PR-RAS'!E180</f>
        <v>7237.62</v>
      </c>
      <c r="E176" s="1">
        <v>0</v>
      </c>
      <c r="F176" s="1">
        <v>0</v>
      </c>
      <c r="G176" s="2">
        <f t="shared" si="0"/>
        <v>3482.23225</v>
      </c>
      <c r="H176" s="2">
        <f t="shared" si="1"/>
        <v>0.60999999999967258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760</v>
      </c>
      <c r="D177" s="1">
        <f>'PR-RAS'!E181</f>
        <v>160.18</v>
      </c>
      <c r="E177" s="1">
        <v>0</v>
      </c>
      <c r="F177" s="1">
        <v>0</v>
      </c>
      <c r="G177" s="2">
        <f t="shared" si="0"/>
        <v>190.14336</v>
      </c>
      <c r="H177" s="2">
        <f t="shared" si="1"/>
        <v>0.18000000000000682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9110.86</v>
      </c>
      <c r="D178" s="1">
        <f>'PR-RAS'!E182</f>
        <v>7815.69</v>
      </c>
      <c r="E178" s="1">
        <v>0</v>
      </c>
      <c r="F178" s="1">
        <v>0</v>
      </c>
      <c r="G178" s="2">
        <f t="shared" si="0"/>
        <v>4379.376479999999</v>
      </c>
      <c r="H178" s="2">
        <f t="shared" si="1"/>
        <v>0.4499999999998181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3174.61</v>
      </c>
      <c r="D179" s="1">
        <f>'PR-RAS'!E183</f>
        <v>1176.94</v>
      </c>
      <c r="E179" s="1">
        <v>0</v>
      </c>
      <c r="F179" s="1">
        <v>0</v>
      </c>
      <c r="G179" s="2">
        <f t="shared" si="0"/>
        <v>984.07121999999993</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7691.01</v>
      </c>
      <c r="D180" s="1">
        <f>'PR-RAS'!E184</f>
        <v>8317.93</v>
      </c>
      <c r="E180" s="1">
        <v>0</v>
      </c>
      <c r="F180" s="1">
        <v>0</v>
      </c>
      <c r="G180" s="2">
        <f t="shared" si="0"/>
        <v>4354.5097300000007</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12882.38</v>
      </c>
      <c r="D181" s="1">
        <f>'PR-RAS'!E185</f>
        <v>8602.76</v>
      </c>
      <c r="E181" s="1">
        <v>0</v>
      </c>
      <c r="F181" s="1">
        <v>0</v>
      </c>
      <c r="G181" s="2">
        <f t="shared" si="0"/>
        <v>5415.8220000000001</v>
      </c>
      <c r="H181" s="2">
        <f t="shared" si="1"/>
        <v>0.61999999999898137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1491.84</v>
      </c>
      <c r="D182" s="1">
        <f>'PR-RAS'!E186</f>
        <v>2195.48</v>
      </c>
      <c r="E182" s="1">
        <v>0</v>
      </c>
      <c r="F182" s="1">
        <v>0</v>
      </c>
      <c r="G182" s="2">
        <f t="shared" si="0"/>
        <v>1064.7868000000001</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2741.79</v>
      </c>
      <c r="D183" s="1">
        <f>'PR-RAS'!E187</f>
        <v>14461.4</v>
      </c>
      <c r="E183" s="1">
        <v>0</v>
      </c>
      <c r="F183" s="1">
        <v>0</v>
      </c>
      <c r="G183" s="2">
        <f t="shared" si="0"/>
        <v>5762.9553799999994</v>
      </c>
      <c r="H183" s="2">
        <f t="shared" si="1"/>
        <v>0.60999999999967258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10431.870000000001</v>
      </c>
      <c r="D190" s="1">
        <f>'PR-RAS'!E194</f>
        <v>9487.26</v>
      </c>
      <c r="E190" s="1">
        <v>0</v>
      </c>
      <c r="F190" s="1">
        <v>0</v>
      </c>
      <c r="G190" s="2">
        <f t="shared" si="0"/>
        <v>5557.80771</v>
      </c>
      <c r="H190" s="2">
        <f t="shared" si="1"/>
        <v>0.38999999999941792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2730.92</v>
      </c>
      <c r="D191" s="1">
        <f>'PR-RAS'!E195</f>
        <v>3133.48</v>
      </c>
      <c r="E191" s="1">
        <v>0</v>
      </c>
      <c r="F191" s="1">
        <v>0</v>
      </c>
      <c r="G191" s="2">
        <f t="shared" si="0"/>
        <v>1709.5972000000002</v>
      </c>
      <c r="H191" s="2">
        <f t="shared" si="1"/>
        <v>0.55999999999994543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19.989999999999998</v>
      </c>
      <c r="D193" s="1">
        <f>'PR-RAS'!E197</f>
        <v>0</v>
      </c>
      <c r="E193" s="1">
        <v>0</v>
      </c>
      <c r="F193" s="1">
        <v>0</v>
      </c>
      <c r="G193" s="2">
        <f t="shared" si="0"/>
        <v>3.8380799999999997</v>
      </c>
      <c r="H193" s="2">
        <f t="shared" si="1"/>
        <v>1.0000000000001563E-2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125</v>
      </c>
      <c r="E194" s="1">
        <v>0</v>
      </c>
      <c r="F194" s="1">
        <v>0</v>
      </c>
      <c r="G194" s="2">
        <f t="shared" si="0"/>
        <v>73.936370000000011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2535.5300000000002</v>
      </c>
      <c r="D195" s="1">
        <f>'PR-RAS'!E199</f>
        <v>2923.27</v>
      </c>
      <c r="E195" s="1">
        <v>0</v>
      </c>
      <c r="F195" s="1">
        <v>0</v>
      </c>
      <c r="G195" s="2">
        <f t="shared" si="0"/>
        <v>1626.12158</v>
      </c>
      <c r="H195" s="2">
        <f t="shared" si="1"/>
        <v>0.73999999999978172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747.99</v>
      </c>
      <c r="D196" s="1">
        <f>'PR-RAS'!E200</f>
        <v>0</v>
      </c>
      <c r="E196" s="1">
        <v>0</v>
      </c>
      <c r="F196" s="1">
        <v>0</v>
      </c>
      <c r="G196" s="2">
        <f t="shared" si="0"/>
        <v>145.85805000000002</v>
      </c>
      <c r="H196" s="2">
        <f t="shared" si="1"/>
        <v>9.9999999999909051E-3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4264.3500000000004</v>
      </c>
      <c r="D197" s="1">
        <f>'PR-RAS'!E201</f>
        <v>3305.51</v>
      </c>
      <c r="E197" s="1">
        <v>0</v>
      </c>
      <c r="F197" s="1">
        <v>0</v>
      </c>
      <c r="G197" s="2">
        <f t="shared" si="0"/>
        <v>2131.5725200000002</v>
      </c>
      <c r="H197" s="2">
        <f t="shared" si="1"/>
        <v>0.84000000000014552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901.56000000000006</v>
      </c>
      <c r="D198" s="1">
        <f>'PR-RAS'!E202</f>
        <v>884.61</v>
      </c>
      <c r="E198" s="1">
        <v>0</v>
      </c>
      <c r="F198" s="1">
        <v>0</v>
      </c>
      <c r="G198" s="2">
        <f t="shared" si="0"/>
        <v>526.14366000000007</v>
      </c>
      <c r="H198" s="2">
        <f t="shared" si="1"/>
        <v>0.82999999999992724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901.56000000000006</v>
      </c>
      <c r="D212" s="1">
        <f>'PR-RAS'!E216</f>
        <v>884.61</v>
      </c>
      <c r="E212" s="1">
        <v>0</v>
      </c>
      <c r="F212" s="1">
        <v>0</v>
      </c>
      <c r="G212" s="2">
        <f t="shared" si="0"/>
        <v>563.53458000000001</v>
      </c>
      <c r="H212" s="2">
        <f t="shared" si="1"/>
        <v>0.82999999999992724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332.48</v>
      </c>
      <c r="D213" s="1">
        <f>'PR-RAS'!E217</f>
        <v>729.74</v>
      </c>
      <c r="E213" s="1">
        <v>0</v>
      </c>
      <c r="F213" s="1">
        <v>0</v>
      </c>
      <c r="G213" s="2">
        <f t="shared" si="0"/>
        <v>379.89551999999998</v>
      </c>
      <c r="H213" s="2">
        <f t="shared" si="1"/>
        <v>0.74000000000000909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569.08000000000004</v>
      </c>
      <c r="D215" s="1">
        <f>'PR-RAS'!E219</f>
        <v>4.87</v>
      </c>
      <c r="E215" s="1">
        <v>0</v>
      </c>
      <c r="F215" s="1">
        <v>0</v>
      </c>
      <c r="G215" s="2">
        <f t="shared" si="0"/>
        <v>123.86748000000001</v>
      </c>
      <c r="H215" s="2">
        <f t="shared" si="1"/>
        <v>0.21000000000004082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150</v>
      </c>
      <c r="E216" s="1">
        <v>0</v>
      </c>
      <c r="F216" s="1">
        <v>0</v>
      </c>
      <c r="G216" s="2">
        <f t="shared" si="0"/>
        <v>64.5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47684.29</v>
      </c>
      <c r="D258" s="1">
        <f>'PR-RAS'!E262</f>
        <v>31043.550000000003</v>
      </c>
      <c r="E258" s="1">
        <v>0</v>
      </c>
      <c r="F258" s="1">
        <v>0</v>
      </c>
      <c r="G258" s="2">
        <f t="shared" si="0"/>
        <v>28211.247230000004</v>
      </c>
      <c r="H258" s="2">
        <f t="shared" si="1"/>
        <v>0.73999999999796273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47684.29</v>
      </c>
      <c r="D265" s="1">
        <f>'PR-RAS'!E269</f>
        <v>31043.550000000003</v>
      </c>
      <c r="E265" s="1">
        <v>0</v>
      </c>
      <c r="F265" s="1">
        <v>0</v>
      </c>
      <c r="G265" s="2">
        <f t="shared" si="0"/>
        <v>28979.646960000005</v>
      </c>
      <c r="H265" s="2">
        <f t="shared" si="1"/>
        <v>0.73999999999796273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9587.26</v>
      </c>
      <c r="E266" s="1">
        <v>0</v>
      </c>
      <c r="F266" s="1">
        <v>0</v>
      </c>
      <c r="G266" s="2">
        <f t="shared" si="0"/>
        <v>5081.2478000000001</v>
      </c>
      <c r="H266" s="2">
        <f t="shared" si="1"/>
        <v>0.26000000000021828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47684.29</v>
      </c>
      <c r="D267" s="1">
        <f>'PR-RAS'!E271</f>
        <v>21456.29</v>
      </c>
      <c r="E267" s="1">
        <v>0</v>
      </c>
      <c r="F267" s="1">
        <v>0</v>
      </c>
      <c r="G267" s="2">
        <f t="shared" si="0"/>
        <v>24098.76742</v>
      </c>
      <c r="H267" s="2">
        <f t="shared" si="1"/>
        <v>0.58000000000174623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2868.22</v>
      </c>
      <c r="D269" s="1">
        <f>'PR-RAS'!E273</f>
        <v>0</v>
      </c>
      <c r="E269" s="1">
        <v>0</v>
      </c>
      <c r="F269" s="1">
        <v>0</v>
      </c>
      <c r="G269" s="2">
        <f t="shared" si="0"/>
        <v>768.68295999999998</v>
      </c>
      <c r="H269" s="2">
        <f t="shared" si="1"/>
        <v>0.21999999999979991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2868.22</v>
      </c>
      <c r="D270" s="1">
        <f>'PR-RAS'!E274</f>
        <v>0</v>
      </c>
      <c r="E270" s="1">
        <v>0</v>
      </c>
      <c r="F270" s="1">
        <v>0</v>
      </c>
      <c r="G270" s="2">
        <f t="shared" si="0"/>
        <v>771.55118000000004</v>
      </c>
      <c r="H270" s="2">
        <f t="shared" si="1"/>
        <v>0.21999999999979991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2868.22</v>
      </c>
      <c r="D271" s="1">
        <f>'PR-RAS'!E275</f>
        <v>0</v>
      </c>
      <c r="E271" s="1">
        <v>0</v>
      </c>
      <c r="F271" s="1">
        <v>0</v>
      </c>
      <c r="G271" s="2">
        <f t="shared" si="0"/>
        <v>774.4194</v>
      </c>
      <c r="H271" s="2">
        <f t="shared" si="1"/>
        <v>0.21999999999979991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1534943.14</v>
      </c>
      <c r="D295" s="1">
        <f>'PR-RAS'!E299</f>
        <v>2018090.32</v>
      </c>
      <c r="E295" s="1">
        <v>0</v>
      </c>
      <c r="F295" s="1">
        <v>0</v>
      </c>
      <c r="G295" s="2">
        <f t="shared" si="12"/>
        <v>1637910.3913199999</v>
      </c>
      <c r="H295" s="2">
        <f t="shared" si="13"/>
        <v>0.4599999999627471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15933.39000000013</v>
      </c>
      <c r="D296" s="1">
        <f>'PR-RAS'!E300</f>
        <v>0</v>
      </c>
      <c r="E296" s="1">
        <v>0</v>
      </c>
      <c r="F296" s="1">
        <v>0</v>
      </c>
      <c r="G296" s="2">
        <f t="shared" si="12"/>
        <v>4700.3500500000382</v>
      </c>
      <c r="H296" s="2">
        <f t="shared" si="13"/>
        <v>0.39000000013038516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265993.24999999977</v>
      </c>
      <c r="E297" s="1">
        <v>0</v>
      </c>
      <c r="F297" s="1">
        <v>0</v>
      </c>
      <c r="G297" s="2">
        <f t="shared" si="12"/>
        <v>157468.00399999984</v>
      </c>
      <c r="H297" s="2">
        <f t="shared" si="13"/>
        <v>0.24999999976716936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151309.35999999999</v>
      </c>
      <c r="D298" s="1">
        <f>'PR-RAS'!E302</f>
        <v>149290.92000000001</v>
      </c>
      <c r="E298" s="1">
        <v>0</v>
      </c>
      <c r="F298" s="1">
        <v>0</v>
      </c>
      <c r="G298" s="2">
        <f t="shared" si="12"/>
        <v>133617.68640000001</v>
      </c>
      <c r="H298" s="2">
        <f t="shared" si="13"/>
        <v>0.43999999997322448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15189.26</v>
      </c>
      <c r="D300" s="1">
        <f>'PR-RAS'!E304</f>
        <v>178608.43</v>
      </c>
      <c r="E300" s="1">
        <v>0</v>
      </c>
      <c r="F300" s="1">
        <v>0</v>
      </c>
      <c r="G300" s="2">
        <f t="shared" si="12"/>
        <v>111349.42988</v>
      </c>
      <c r="H300" s="2">
        <f t="shared" si="13"/>
        <v>0.68999999999323336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6118.61</v>
      </c>
      <c r="D301" s="1">
        <f>'PR-RAS'!E305</f>
        <v>4374.6000000000004</v>
      </c>
      <c r="E301" s="1">
        <v>0</v>
      </c>
      <c r="F301" s="1">
        <v>0</v>
      </c>
      <c r="G301" s="2">
        <f t="shared" si="12"/>
        <v>4460.3429999999998</v>
      </c>
      <c r="H301" s="2">
        <f t="shared" si="13"/>
        <v>0.78999999999996362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9246.2700000000023</v>
      </c>
      <c r="D355" s="1">
        <f>'PR-RAS'!E360</f>
        <v>11055.45</v>
      </c>
      <c r="E355" s="1">
        <v>0</v>
      </c>
      <c r="F355" s="1">
        <v>0</v>
      </c>
      <c r="G355" s="2">
        <f t="shared" si="12"/>
        <v>11100.438180000001</v>
      </c>
      <c r="H355" s="2">
        <f t="shared" si="13"/>
        <v>0.72000000000298314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9246.2700000000023</v>
      </c>
      <c r="D368" s="1">
        <f>'PR-RAS'!E373</f>
        <v>11055.45</v>
      </c>
      <c r="E368" s="1">
        <v>0</v>
      </c>
      <c r="F368" s="1">
        <v>0</v>
      </c>
      <c r="G368" s="2">
        <f t="shared" si="12"/>
        <v>11508.081390000001</v>
      </c>
      <c r="H368" s="2">
        <f t="shared" si="13"/>
        <v>0.72000000000298314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9152.0700000000015</v>
      </c>
      <c r="D374" s="1">
        <f>'PR-RAS'!E379</f>
        <v>10726.62</v>
      </c>
      <c r="E374" s="1">
        <v>0</v>
      </c>
      <c r="F374" s="1">
        <v>0</v>
      </c>
      <c r="G374" s="2">
        <f t="shared" si="12"/>
        <v>11415.780630000001</v>
      </c>
      <c r="H374" s="2">
        <f t="shared" si="13"/>
        <v>0.4500000000007276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8508.3700000000008</v>
      </c>
      <c r="D375" s="1">
        <f>'PR-RAS'!E380</f>
        <v>650</v>
      </c>
      <c r="E375" s="1">
        <v>0</v>
      </c>
      <c r="F375" s="1">
        <v>0</v>
      </c>
      <c r="G375" s="2">
        <f t="shared" si="12"/>
        <v>3668.3303800000003</v>
      </c>
      <c r="H375" s="2">
        <f t="shared" si="13"/>
        <v>0.37000000000080036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8881.68</v>
      </c>
      <c r="E377" s="1">
        <v>0</v>
      </c>
      <c r="F377" s="1">
        <v>0</v>
      </c>
      <c r="G377" s="2">
        <f t="shared" si="12"/>
        <v>6679.0233600000001</v>
      </c>
      <c r="H377" s="2">
        <f t="shared" si="13"/>
        <v>0.31999999999970896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528.70000000000005</v>
      </c>
      <c r="D380" s="1">
        <f>'PR-RAS'!E385</f>
        <v>0</v>
      </c>
      <c r="E380" s="1">
        <v>0</v>
      </c>
      <c r="F380" s="1">
        <v>0</v>
      </c>
      <c r="G380" s="2">
        <f t="shared" si="12"/>
        <v>200.37730000000002</v>
      </c>
      <c r="H380" s="2">
        <f t="shared" si="13"/>
        <v>0.29999999999995453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115</v>
      </c>
      <c r="D381" s="1">
        <f>'PR-RAS'!E386</f>
        <v>1194.94</v>
      </c>
      <c r="E381" s="1">
        <v>0</v>
      </c>
      <c r="F381" s="1">
        <v>0</v>
      </c>
      <c r="G381" s="2">
        <f t="shared" si="12"/>
        <v>951.85440000000006</v>
      </c>
      <c r="H381" s="2">
        <f t="shared" si="13"/>
        <v>5.999999999994543E-2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94.2</v>
      </c>
      <c r="D388" s="1">
        <f>'PR-RAS'!E393</f>
        <v>328.83</v>
      </c>
      <c r="E388" s="1">
        <v>0</v>
      </c>
      <c r="F388" s="1">
        <v>0</v>
      </c>
      <c r="G388" s="2">
        <f t="shared" si="12"/>
        <v>290.96982000000003</v>
      </c>
      <c r="H388" s="2">
        <f t="shared" si="13"/>
        <v>0.37000000000001876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94.2</v>
      </c>
      <c r="D389" s="1">
        <f>'PR-RAS'!E394</f>
        <v>328.83</v>
      </c>
      <c r="E389" s="1">
        <v>0</v>
      </c>
      <c r="F389" s="1">
        <v>0</v>
      </c>
      <c r="G389" s="2">
        <f t="shared" si="12"/>
        <v>291.72167999999999</v>
      </c>
      <c r="H389" s="2">
        <f t="shared" si="13"/>
        <v>0.37000000000001876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9246.2700000000023</v>
      </c>
      <c r="D413" s="1">
        <f>'PR-RAS'!E418</f>
        <v>11055.45</v>
      </c>
      <c r="E413" s="1">
        <v>0</v>
      </c>
      <c r="F413" s="1">
        <v>0</v>
      </c>
      <c r="G413" s="2">
        <f t="shared" si="12"/>
        <v>12919.154040000001</v>
      </c>
      <c r="H413" s="2">
        <f t="shared" si="13"/>
        <v>0.72000000000298314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121370.86</v>
      </c>
      <c r="D415" s="1">
        <f>'PR-RAS'!E420</f>
        <v>27584.68</v>
      </c>
      <c r="E415" s="1">
        <v>0</v>
      </c>
      <c r="F415" s="1">
        <v>0</v>
      </c>
      <c r="G415" s="2">
        <f t="shared" si="12"/>
        <v>73087.651079999996</v>
      </c>
      <c r="H415" s="2">
        <f t="shared" si="13"/>
        <v>0.45999999999912689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1550876.53</v>
      </c>
      <c r="D417" s="1">
        <f>'PR-RAS'!E422</f>
        <v>1752097.0700000003</v>
      </c>
      <c r="E417" s="1">
        <v>0</v>
      </c>
      <c r="F417" s="1">
        <v>0</v>
      </c>
      <c r="G417" s="2">
        <f t="shared" si="12"/>
        <v>2102909.3987200004</v>
      </c>
      <c r="H417" s="2">
        <f t="shared" si="13"/>
        <v>0.54000000027008355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1544189.41</v>
      </c>
      <c r="D418" s="1">
        <f>'PR-RAS'!E423</f>
        <v>2029145.77</v>
      </c>
      <c r="E418" s="1">
        <v>0</v>
      </c>
      <c r="F418" s="1">
        <v>0</v>
      </c>
      <c r="G418" s="2">
        <f t="shared" si="12"/>
        <v>2336234.5561500001</v>
      </c>
      <c r="H418" s="2">
        <f t="shared" si="13"/>
        <v>0.63999999989755452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6687.1200000001118</v>
      </c>
      <c r="D419" s="1">
        <f>'PR-RAS'!E424</f>
        <v>0</v>
      </c>
      <c r="E419" s="1">
        <v>0</v>
      </c>
      <c r="F419" s="1">
        <v>0</v>
      </c>
      <c r="G419" s="2">
        <f t="shared" si="12"/>
        <v>2795.2161600000468</v>
      </c>
      <c r="H419" s="2">
        <f t="shared" si="13"/>
        <v>0.12000000011175871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277048.69999999972</v>
      </c>
      <c r="E420" s="1">
        <v>0</v>
      </c>
      <c r="F420" s="1">
        <v>0</v>
      </c>
      <c r="G420" s="2">
        <f t="shared" si="12"/>
        <v>232166.81059999976</v>
      </c>
      <c r="H420" s="2">
        <f t="shared" si="13"/>
        <v>0.30000000027939677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29938.499999999985</v>
      </c>
      <c r="D421" s="1">
        <f>'PR-RAS'!E426</f>
        <v>121706.24000000002</v>
      </c>
      <c r="E421" s="1">
        <v>0</v>
      </c>
      <c r="F421" s="1">
        <v>0</v>
      </c>
      <c r="G421" s="2">
        <f t="shared" si="12"/>
        <v>114807.41160000001</v>
      </c>
      <c r="H421" s="2">
        <f t="shared" si="13"/>
        <v>0.74000000003434252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15189.26</v>
      </c>
      <c r="D423" s="1">
        <f>'PR-RAS'!E428</f>
        <v>178608.43</v>
      </c>
      <c r="E423" s="1">
        <v>0</v>
      </c>
      <c r="F423" s="1">
        <v>0</v>
      </c>
      <c r="G423" s="2">
        <f t="shared" si="12"/>
        <v>157155.38264</v>
      </c>
      <c r="H423" s="2">
        <f t="shared" si="13"/>
        <v>0.68999999999323336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1550876.53</v>
      </c>
      <c r="D637" s="1">
        <f>'PR-RAS'!E643</f>
        <v>1752097.0700000003</v>
      </c>
      <c r="E637" s="1">
        <v>0</v>
      </c>
      <c r="F637" s="1">
        <v>0</v>
      </c>
      <c r="G637" s="2">
        <f t="shared" si="14"/>
        <v>3215024.9461200004</v>
      </c>
      <c r="H637" s="2">
        <f t="shared" si="15"/>
        <v>0.54000000027008355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1544189.41</v>
      </c>
      <c r="D638" s="1">
        <f>'PR-RAS'!E644</f>
        <v>2029145.77</v>
      </c>
      <c r="E638" s="1">
        <v>0</v>
      </c>
      <c r="F638" s="1">
        <v>0</v>
      </c>
      <c r="G638" s="2">
        <f t="shared" si="14"/>
        <v>3568780.36515</v>
      </c>
      <c r="H638" s="2">
        <f t="shared" si="15"/>
        <v>0.63999999989755452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6687.1200000001118</v>
      </c>
      <c r="D639" s="1">
        <f>'PR-RAS'!E645</f>
        <v>0</v>
      </c>
      <c r="E639" s="1">
        <v>0</v>
      </c>
      <c r="F639" s="1">
        <v>0</v>
      </c>
      <c r="G639" s="2">
        <f t="shared" si="14"/>
        <v>4266.382560000071</v>
      </c>
      <c r="H639" s="2">
        <f t="shared" si="15"/>
        <v>0.12000000011175871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277048.69999999972</v>
      </c>
      <c r="E640" s="1">
        <v>0</v>
      </c>
      <c r="F640" s="1">
        <v>0</v>
      </c>
      <c r="G640" s="2">
        <f t="shared" si="14"/>
        <v>354068.23859999963</v>
      </c>
      <c r="H640" s="2">
        <f t="shared" si="15"/>
        <v>0.30000000027939677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29938.499999999985</v>
      </c>
      <c r="D641" s="1">
        <f>'PR-RAS'!E647</f>
        <v>121706.24000000002</v>
      </c>
      <c r="E641" s="1">
        <v>0</v>
      </c>
      <c r="F641" s="1">
        <v>0</v>
      </c>
      <c r="G641" s="2">
        <f t="shared" si="14"/>
        <v>174944.62720000002</v>
      </c>
      <c r="H641" s="2">
        <f t="shared" si="15"/>
        <v>0.74000000003434252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36625.620000000097</v>
      </c>
      <c r="D643" s="1">
        <f>'PR-RAS'!E649</f>
        <v>0</v>
      </c>
      <c r="E643" s="1">
        <v>0</v>
      </c>
      <c r="F643" s="1">
        <v>0</v>
      </c>
      <c r="G643" s="2">
        <f t="shared" si="14"/>
        <v>23513.648040000062</v>
      </c>
      <c r="H643" s="2">
        <f t="shared" si="15"/>
        <v>0.37999999990279321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155342.4599999997</v>
      </c>
      <c r="E644" s="1">
        <v>0</v>
      </c>
      <c r="F644" s="1">
        <v>0</v>
      </c>
      <c r="G644" s="2">
        <f t="shared" si="14"/>
        <v>199770.40355999963</v>
      </c>
      <c r="H644" s="2">
        <f t="shared" si="15"/>
        <v>0.45999999970081262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204567.49</v>
      </c>
      <c r="D645" s="1">
        <f>'PR-RAS'!E651</f>
        <v>0</v>
      </c>
      <c r="E645" s="1">
        <v>0</v>
      </c>
      <c r="F645" s="1">
        <v>0</v>
      </c>
      <c r="G645" s="2">
        <f t="shared" si="14"/>
        <v>131741.46356</v>
      </c>
      <c r="H645" s="2">
        <f t="shared" si="15"/>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48428.83</v>
      </c>
      <c r="D646" s="1">
        <f>'PR-RAS'!E653</f>
        <v>214137.53</v>
      </c>
      <c r="E646" s="1">
        <v>0</v>
      </c>
      <c r="F646" s="1">
        <v>0</v>
      </c>
      <c r="G646" s="2">
        <f t="shared" si="14"/>
        <v>307474.00904999999</v>
      </c>
      <c r="H646" s="2">
        <f t="shared" si="15"/>
        <v>0.63999999999941792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423048.02</v>
      </c>
      <c r="D647" s="1">
        <f>'PR-RAS'!E654</f>
        <v>1019.55</v>
      </c>
      <c r="E647" s="1">
        <v>0</v>
      </c>
      <c r="F647" s="1">
        <v>0</v>
      </c>
      <c r="G647" s="2">
        <f t="shared" si="14"/>
        <v>274606.27951999998</v>
      </c>
      <c r="H647" s="2">
        <f t="shared" si="15"/>
        <v>0.47000000001867193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419289.8</v>
      </c>
      <c r="D648" s="1">
        <f>'PR-RAS'!E655</f>
        <v>1108.2</v>
      </c>
      <c r="E648" s="1">
        <v>0</v>
      </c>
      <c r="F648" s="1">
        <v>0</v>
      </c>
      <c r="G648" s="2">
        <f t="shared" si="14"/>
        <v>272714.51140000002</v>
      </c>
      <c r="H648" s="2">
        <f t="shared" si="15"/>
        <v>0.40000000001168701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52187.050000000047</v>
      </c>
      <c r="D649" s="1">
        <f>'PR-RAS'!E656</f>
        <v>214048.87999999998</v>
      </c>
      <c r="E649" s="1">
        <v>0</v>
      </c>
      <c r="F649" s="1">
        <v>0</v>
      </c>
      <c r="G649" s="2">
        <f t="shared" si="14"/>
        <v>311224.55687999999</v>
      </c>
      <c r="H649" s="2">
        <f t="shared" si="15"/>
        <v>0.17000000007101335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97</v>
      </c>
      <c r="D651" s="1">
        <f>'PR-RAS'!E658</f>
        <v>97</v>
      </c>
      <c r="E651" s="1">
        <v>0</v>
      </c>
      <c r="F651" s="1">
        <v>0</v>
      </c>
      <c r="G651" s="2">
        <f t="shared" si="14"/>
        <v>189.15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91</v>
      </c>
      <c r="D653" s="1">
        <f>'PR-RAS'!E660</f>
        <v>91</v>
      </c>
      <c r="E653" s="1">
        <v>0</v>
      </c>
      <c r="F653" s="1">
        <v>0</v>
      </c>
      <c r="G653" s="2">
        <f t="shared" si="14"/>
        <v>177.99600000000001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1232304.82</v>
      </c>
      <c r="D676" s="1">
        <f>'PR-RAS'!E683</f>
        <v>1331665.81</v>
      </c>
      <c r="E676" s="1">
        <v>0</v>
      </c>
      <c r="F676" s="1">
        <v>0</v>
      </c>
      <c r="G676" s="2">
        <f t="shared" si="14"/>
        <v>2629554.5970000005</v>
      </c>
      <c r="H676" s="2">
        <f t="shared" si="15"/>
        <v>0.36999999987892807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22116</v>
      </c>
      <c r="E695" s="1">
        <v>0</v>
      </c>
      <c r="F695" s="1">
        <v>0</v>
      </c>
      <c r="G695" s="2">
        <f t="shared" si="14"/>
        <v>30697.007999999998</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28687.63</v>
      </c>
      <c r="D717" s="1">
        <f>'PR-RAS'!E724</f>
        <v>29223.79</v>
      </c>
      <c r="E717" s="1">
        <v>0</v>
      </c>
      <c r="F717" s="1">
        <v>0</v>
      </c>
      <c r="G717" s="2">
        <f t="shared" si="14"/>
        <v>62388.810360000003</v>
      </c>
      <c r="H717" s="2">
        <f t="shared" si="15"/>
        <v>0.57999999999810825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303.52999999999997</v>
      </c>
      <c r="D719" s="1">
        <f>'PR-RAS'!E726</f>
        <v>0</v>
      </c>
      <c r="E719" s="1">
        <v>0</v>
      </c>
      <c r="F719" s="1">
        <v>0</v>
      </c>
      <c r="G719" s="2">
        <f t="shared" si="14"/>
        <v>217.93453999999997</v>
      </c>
      <c r="H719" s="2">
        <f t="shared" si="15"/>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0</v>
      </c>
      <c r="E725" s="1">
        <v>0</v>
      </c>
      <c r="F725" s="1">
        <v>0</v>
      </c>
      <c r="G725" s="2">
        <f t="shared" si="14"/>
        <v>1695.8252</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882.88</v>
      </c>
      <c r="E726" s="1">
        <v>0</v>
      </c>
      <c r="F726" s="1">
        <v>0</v>
      </c>
      <c r="G726" s="2">
        <f t="shared" si="14"/>
        <v>2560.3519999999999</v>
      </c>
      <c r="H726" s="2">
        <f t="shared" si="15"/>
        <v>0.36000000000001364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28017.3</v>
      </c>
      <c r="D727" s="1">
        <f>'PR-RAS'!E734</f>
        <v>35318.82</v>
      </c>
      <c r="E727" s="1">
        <v>0</v>
      </c>
      <c r="F727" s="1">
        <v>0</v>
      </c>
      <c r="G727" s="2">
        <f t="shared" si="14"/>
        <v>71623.486439999993</v>
      </c>
      <c r="H727" s="2">
        <f t="shared" si="15"/>
        <v>0.47999999999956344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7322.71</v>
      </c>
      <c r="D729" s="1">
        <f>'PR-RAS'!E736</f>
        <v>7345</v>
      </c>
      <c r="E729" s="1">
        <v>0</v>
      </c>
      <c r="F729" s="1">
        <v>0</v>
      </c>
      <c r="G729" s="2">
        <f t="shared" si="14"/>
        <v>16025.252879999998</v>
      </c>
      <c r="H729" s="2">
        <f t="shared" si="15"/>
        <v>0.28999999999996362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1070.56</v>
      </c>
      <c r="E730" s="1">
        <v>0</v>
      </c>
      <c r="F730" s="1">
        <v>0</v>
      </c>
      <c r="G730" s="2">
        <f t="shared" si="14"/>
        <v>1560.8764799999999</v>
      </c>
      <c r="H730" s="2">
        <f t="shared" si="15"/>
        <v>0.44000000000005457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4536.3500000000004</v>
      </c>
      <c r="D731" s="1">
        <f>'PR-RAS'!E738</f>
        <v>0</v>
      </c>
      <c r="E731" s="1">
        <v>0</v>
      </c>
      <c r="F731" s="1">
        <v>0</v>
      </c>
      <c r="G731" s="2">
        <f t="shared" si="14"/>
        <v>3311.5355000000004</v>
      </c>
      <c r="H731" s="2">
        <f t="shared" si="15"/>
        <v>0.3500000000003638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5399.69</v>
      </c>
      <c r="D732" s="1">
        <f>'PR-RAS'!E739</f>
        <v>0</v>
      </c>
      <c r="E732" s="1">
        <v>0</v>
      </c>
      <c r="F732" s="1">
        <v>0</v>
      </c>
      <c r="G732" s="2">
        <f t="shared" si="14"/>
        <v>3947.1733899999995</v>
      </c>
      <c r="H732" s="2">
        <f t="shared" si="15"/>
        <v>0.31000000000040018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2730.92</v>
      </c>
      <c r="D734" s="1">
        <f>'PR-RAS'!E741</f>
        <v>1443.27</v>
      </c>
      <c r="E734" s="1">
        <v>0</v>
      </c>
      <c r="F734" s="1">
        <v>0</v>
      </c>
      <c r="G734" s="2">
        <f t="shared" si="14"/>
        <v>4117.59818</v>
      </c>
      <c r="H734" s="2">
        <f t="shared" si="15"/>
        <v>0.34999999999990905</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9587.26</v>
      </c>
      <c r="E843" s="1">
        <v>0</v>
      </c>
      <c r="F843" s="1">
        <v>0</v>
      </c>
      <c r="G843" s="2">
        <f t="shared" si="34"/>
        <v>16144.94584</v>
      </c>
      <c r="H843" s="2">
        <f t="shared" si="35"/>
        <v>0.26000000000021828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47684.29</v>
      </c>
      <c r="D844" s="1">
        <f>'PR-RAS'!E851</f>
        <v>21456.29</v>
      </c>
      <c r="E844" s="1">
        <v>0</v>
      </c>
      <c r="F844" s="1">
        <v>0</v>
      </c>
      <c r="G844" s="2">
        <f t="shared" si="34"/>
        <v>76373.161410000001</v>
      </c>
      <c r="H844" s="2">
        <f t="shared" si="35"/>
        <v>0.58000000000174623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351337.22</v>
      </c>
      <c r="D1582" s="6"/>
      <c r="E1582" s="6">
        <v>0</v>
      </c>
      <c r="F1582" s="6">
        <v>0</v>
      </c>
      <c r="G1582" s="7">
        <f t="shared" ref="G1582:G1686" si="70">B1582/1000*C1582</f>
        <v>351.33722</v>
      </c>
      <c r="H1582" s="7">
        <f t="shared" ref="H1582:H1686" si="71">ABS(C1582-ROUND(C1582,0))</f>
        <v>0.21999999997206032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1788073.7000000002</v>
      </c>
      <c r="D1583" s="1">
        <v>0</v>
      </c>
      <c r="E1583" s="1">
        <v>0</v>
      </c>
      <c r="F1583" s="1">
        <v>0</v>
      </c>
      <c r="G1583" s="2">
        <f t="shared" si="70"/>
        <v>3576.1474000000003</v>
      </c>
      <c r="H1583" s="2">
        <f t="shared" si="71"/>
        <v>0.29999999981373549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1773594.8900000001</v>
      </c>
      <c r="D1585" s="1">
        <v>0</v>
      </c>
      <c r="E1585" s="1">
        <v>0</v>
      </c>
      <c r="F1585" s="1">
        <v>0</v>
      </c>
      <c r="G1585" s="2">
        <f t="shared" si="70"/>
        <v>7094.3795600000003</v>
      </c>
      <c r="H1585" s="2">
        <f t="shared" si="71"/>
        <v>0.10999999986961484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1554129.22</v>
      </c>
      <c r="D1586" s="1">
        <v>0</v>
      </c>
      <c r="E1586" s="1">
        <v>0</v>
      </c>
      <c r="F1586" s="1">
        <v>0</v>
      </c>
      <c r="G1586" s="2">
        <f t="shared" si="70"/>
        <v>7770.6460999999999</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208541.02</v>
      </c>
      <c r="D1587" s="1">
        <v>0</v>
      </c>
      <c r="E1587" s="1">
        <v>0</v>
      </c>
      <c r="F1587" s="1">
        <v>0</v>
      </c>
      <c r="G1587" s="2">
        <f t="shared" si="70"/>
        <v>1251.24612</v>
      </c>
      <c r="H1587" s="2">
        <f t="shared" si="71"/>
        <v>1.9999999989522621E-2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732.09</v>
      </c>
      <c r="D1588" s="1">
        <v>0</v>
      </c>
      <c r="E1588" s="1">
        <v>0</v>
      </c>
      <c r="F1588" s="1">
        <v>0</v>
      </c>
      <c r="G1588" s="2">
        <f t="shared" si="70"/>
        <v>5.1246300000000007</v>
      </c>
      <c r="H1588" s="2">
        <f t="shared" si="71"/>
        <v>9.0000000000031832E-2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10192.56</v>
      </c>
      <c r="D1591" s="1">
        <v>0</v>
      </c>
      <c r="E1591" s="1">
        <v>0</v>
      </c>
      <c r="F1591" s="1">
        <v>0</v>
      </c>
      <c r="G1591" s="2">
        <f t="shared" si="70"/>
        <v>101.9256</v>
      </c>
      <c r="H1591" s="2">
        <f t="shared" si="71"/>
        <v>0.44000000000050932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11055.45</v>
      </c>
      <c r="D1594" s="1">
        <v>0</v>
      </c>
      <c r="E1594" s="1">
        <v>0</v>
      </c>
      <c r="F1594" s="1">
        <v>0</v>
      </c>
      <c r="G1594" s="2">
        <f t="shared" si="70"/>
        <v>143.72085000000001</v>
      </c>
      <c r="H1594" s="2">
        <f t="shared" si="71"/>
        <v>0.4500000000007276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3423.36</v>
      </c>
      <c r="D1601" s="1">
        <v>0</v>
      </c>
      <c r="E1601" s="1">
        <v>0</v>
      </c>
      <c r="F1601" s="1">
        <v>0</v>
      </c>
      <c r="G1601" s="2">
        <f>B1601/1000*C1601</f>
        <v>68.467200000000005</v>
      </c>
      <c r="H1601" s="2">
        <f>ABS(C1601-ROUND(C1601,0))</f>
        <v>0.36000000000012733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1767783.4300000002</v>
      </c>
      <c r="D1602" s="1">
        <v>0</v>
      </c>
      <c r="E1602" s="1">
        <v>0</v>
      </c>
      <c r="F1602" s="1">
        <v>0</v>
      </c>
      <c r="G1602" s="2">
        <f t="shared" si="70"/>
        <v>37123.452030000008</v>
      </c>
      <c r="H1602" s="2">
        <f t="shared" si="71"/>
        <v>0.43000000016763806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1757950.8900000001</v>
      </c>
      <c r="D1604" s="1">
        <v>0</v>
      </c>
      <c r="E1604" s="1">
        <v>0</v>
      </c>
      <c r="F1604" s="1">
        <v>0</v>
      </c>
      <c r="G1604" s="2">
        <f t="shared" si="70"/>
        <v>40432.870470000002</v>
      </c>
      <c r="H1604" s="2">
        <f t="shared" si="71"/>
        <v>0.10999999986961484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1511132.82</v>
      </c>
      <c r="D1605" s="1">
        <v>0</v>
      </c>
      <c r="E1605" s="1">
        <v>0</v>
      </c>
      <c r="F1605" s="1">
        <v>0</v>
      </c>
      <c r="G1605" s="2">
        <f t="shared" si="70"/>
        <v>36267.187680000003</v>
      </c>
      <c r="H1605" s="2">
        <f t="shared" si="71"/>
        <v>0.17999999993480742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199637.99</v>
      </c>
      <c r="D1606" s="1">
        <v>0</v>
      </c>
      <c r="E1606" s="1">
        <v>0</v>
      </c>
      <c r="F1606" s="1">
        <v>0</v>
      </c>
      <c r="G1606" s="2">
        <f t="shared" si="70"/>
        <v>4990.9497499999998</v>
      </c>
      <c r="H1606" s="2">
        <f t="shared" si="71"/>
        <v>1.0000000009313226E-2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546.72</v>
      </c>
      <c r="D1607" s="1">
        <v>0</v>
      </c>
      <c r="E1607" s="1">
        <v>0</v>
      </c>
      <c r="F1607" s="1">
        <v>0</v>
      </c>
      <c r="G1607" s="2">
        <f t="shared" si="70"/>
        <v>14.21472</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46633.36</v>
      </c>
      <c r="D1610" s="1">
        <v>0</v>
      </c>
      <c r="E1610" s="1">
        <v>0</v>
      </c>
      <c r="F1610" s="1">
        <v>0</v>
      </c>
      <c r="G1610" s="2">
        <f t="shared" si="70"/>
        <v>1352.36744</v>
      </c>
      <c r="H1610" s="2">
        <f t="shared" si="71"/>
        <v>0.36000000000058208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9832.5400000000009</v>
      </c>
      <c r="D1613" s="1">
        <v>0</v>
      </c>
      <c r="E1613" s="1">
        <v>0</v>
      </c>
      <c r="F1613" s="1">
        <v>0</v>
      </c>
      <c r="G1613" s="2">
        <f t="shared" si="70"/>
        <v>314.64128000000005</v>
      </c>
      <c r="H1613" s="2">
        <f t="shared" si="71"/>
        <v>0.45999999999912689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371627.48999999976</v>
      </c>
      <c r="D1621" s="1">
        <v>0</v>
      </c>
      <c r="E1621" s="1">
        <v>0</v>
      </c>
      <c r="F1621" s="1">
        <v>0</v>
      </c>
      <c r="G1621" s="2">
        <f t="shared" si="70"/>
        <v>14865.09959999999</v>
      </c>
      <c r="H1621" s="2">
        <f t="shared" si="71"/>
        <v>0.48999999975785613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37700</v>
      </c>
      <c r="D1622" s="1">
        <v>0</v>
      </c>
      <c r="E1622" s="1">
        <v>0</v>
      </c>
      <c r="F1622" s="1">
        <v>0</v>
      </c>
      <c r="G1622" s="2">
        <f t="shared" si="70"/>
        <v>1545.7</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37700</v>
      </c>
      <c r="D1623" s="1">
        <v>0</v>
      </c>
      <c r="E1623" s="1">
        <v>0</v>
      </c>
      <c r="F1623" s="1">
        <v>0</v>
      </c>
      <c r="G1623" s="2">
        <f t="shared" si="70"/>
        <v>1583.4</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37700</v>
      </c>
      <c r="D1624" s="1">
        <v>0</v>
      </c>
      <c r="E1624" s="1">
        <v>0</v>
      </c>
      <c r="F1624" s="1">
        <v>0</v>
      </c>
      <c r="G1624" s="2">
        <f t="shared" si="70"/>
        <v>1621.1</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333927.49</v>
      </c>
      <c r="D1681" s="1">
        <v>0</v>
      </c>
      <c r="E1681" s="1">
        <v>0</v>
      </c>
      <c r="F1681" s="1">
        <v>0</v>
      </c>
      <c r="G1681" s="2">
        <f t="shared" si="70"/>
        <v>33392.749000000003</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333927.49</v>
      </c>
      <c r="D1683" s="1">
        <v>0</v>
      </c>
      <c r="E1683" s="1">
        <v>0</v>
      </c>
      <c r="F1683" s="1">
        <v>0</v>
      </c>
      <c r="G1683" s="2">
        <f t="shared" si="70"/>
        <v>34060.60398</v>
      </c>
      <c r="H1683" s="2">
        <f t="shared" si="71"/>
        <v>0.48999999999068677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15489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1550876.53</v>
      </c>
      <c r="I16" s="298">
        <f>'PR-RAS'!E6</f>
        <v>1752097.0700000003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1534943.14</v>
      </c>
      <c r="I17" s="298">
        <f>'PR-RAS'!E152</f>
        <v>2018090.32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36625.620000000097</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155342.4599999997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351337.22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371627.48999999976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37700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333927.49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46" zoomScaleNormal="100" workbookViewId="0">
      <selection activeCell="E382" sqref="E38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1550876.53</v>
      </c>
      <c r="E6" s="59">
        <f>E7+E43+E49+E82+E106+E125+E134+E140</f>
        <v>1752097.0700000003</v>
      </c>
      <c r="F6" s="44">
        <f t="shared" ref="F6:F132" si="0">IF(D6&lt;&gt;0,IF(E6/D6&gt;=100,"&gt;&gt;100",E6/D6*100),"-")</f>
        <v>112.97463312569442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1273497.4200000002</v>
      </c>
      <c r="E49" s="59">
        <f>E50+E53+E58+E61+E64+E68+E71+E74+E77</f>
        <v>1436169.9000000001</v>
      </c>
      <c r="F49" s="44">
        <f t="shared" si="0"/>
        <v>112.77367958860881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5052</v>
      </c>
      <c r="E53" s="59">
        <f t="shared" si="8"/>
        <v>2212</v>
      </c>
      <c r="F53" s="44">
        <f t="shared" si="0"/>
        <v>43.784639746634994</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5052</v>
      </c>
      <c r="E56" s="193">
        <v>2212</v>
      </c>
      <c r="F56" s="44">
        <f t="shared" si="0"/>
        <v>43.784639746634994</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1232304.82</v>
      </c>
      <c r="E68" s="59">
        <f t="shared" si="11"/>
        <v>1331665.81</v>
      </c>
      <c r="F68" s="44">
        <f t="shared" si="0"/>
        <v>108.06302047897532</v>
      </c>
    </row>
    <row r="69" spans="1:6" ht="12.75" customHeight="1" x14ac:dyDescent="0.2">
      <c r="A69" s="62" t="s">
        <v>189</v>
      </c>
      <c r="B69" s="63" t="s">
        <v>190</v>
      </c>
      <c r="C69" s="267" t="s">
        <v>189</v>
      </c>
      <c r="D69" s="193">
        <v>1232304.82</v>
      </c>
      <c r="E69" s="193">
        <v>1331665.81</v>
      </c>
      <c r="F69" s="44">
        <f t="shared" si="0"/>
        <v>108.06302047897532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22116</v>
      </c>
      <c r="F74" s="44" t="str">
        <f t="shared" si="0"/>
        <v>-</v>
      </c>
    </row>
    <row r="75" spans="1:6" ht="12.75" customHeight="1" x14ac:dyDescent="0.2">
      <c r="A75" s="62" t="s">
        <v>201</v>
      </c>
      <c r="B75" s="64" t="s">
        <v>202</v>
      </c>
      <c r="C75" s="267" t="s">
        <v>201</v>
      </c>
      <c r="D75" s="193">
        <v>0</v>
      </c>
      <c r="E75" s="193">
        <v>22116</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36140.6</v>
      </c>
      <c r="E77" s="59">
        <f t="shared" si="14"/>
        <v>80176.09</v>
      </c>
      <c r="F77" s="44">
        <f t="shared" si="0"/>
        <v>221.84493339900277</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36140.6</v>
      </c>
      <c r="E80" s="193">
        <v>80176.09</v>
      </c>
      <c r="F80" s="44">
        <f t="shared" si="0"/>
        <v>221.84493339900277</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30380.16</v>
      </c>
      <c r="E106" s="59">
        <f>E107+E112+E120+E124</f>
        <v>35522.550000000003</v>
      </c>
      <c r="F106" s="44">
        <f t="shared" si="0"/>
        <v>116.9268035454718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30380.16</v>
      </c>
      <c r="E112" s="59">
        <f t="shared" si="20"/>
        <v>35522.550000000003</v>
      </c>
      <c r="F112" s="44">
        <f t="shared" si="0"/>
        <v>116.9268035454718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30380.16</v>
      </c>
      <c r="E117" s="193">
        <v>35522.550000000003</v>
      </c>
      <c r="F117" s="44">
        <f t="shared" si="0"/>
        <v>116.9268035454718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13279.05</v>
      </c>
      <c r="E125" s="59">
        <f t="shared" si="22"/>
        <v>5175.3</v>
      </c>
      <c r="F125" s="44">
        <f t="shared" si="0"/>
        <v>38.973420538366831</v>
      </c>
    </row>
    <row r="126" spans="1:6" ht="12.75" customHeight="1" x14ac:dyDescent="0.2">
      <c r="A126" s="62">
        <v>661</v>
      </c>
      <c r="B126" s="64" t="s">
        <v>303</v>
      </c>
      <c r="C126" s="267" t="s">
        <v>304</v>
      </c>
      <c r="D126" s="59">
        <f t="shared" ref="D126:E126" si="23">SUM(D127:D128)</f>
        <v>10410.83</v>
      </c>
      <c r="E126" s="59">
        <f t="shared" si="23"/>
        <v>5175.3</v>
      </c>
      <c r="F126" s="44">
        <f t="shared" si="0"/>
        <v>49.710733918429177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10410.83</v>
      </c>
      <c r="E128" s="193">
        <v>5175.3</v>
      </c>
      <c r="F128" s="44">
        <f t="shared" si="0"/>
        <v>49.710733918429177</v>
      </c>
    </row>
    <row r="129" spans="1:6" ht="36" x14ac:dyDescent="0.2">
      <c r="A129" s="62">
        <v>663</v>
      </c>
      <c r="B129" s="181" t="s">
        <v>309</v>
      </c>
      <c r="C129" s="267" t="s">
        <v>310</v>
      </c>
      <c r="D129" s="59">
        <f t="shared" ref="D129:E129" si="24">SUM(D130:D133)</f>
        <v>2868.22</v>
      </c>
      <c r="E129" s="59">
        <f t="shared" si="24"/>
        <v>0</v>
      </c>
      <c r="F129" s="44">
        <f t="shared" si="0"/>
        <v>0</v>
      </c>
    </row>
    <row r="130" spans="1:6" ht="12.75" customHeight="1" x14ac:dyDescent="0.2">
      <c r="A130" s="62">
        <v>6631</v>
      </c>
      <c r="B130" s="64" t="s">
        <v>311</v>
      </c>
      <c r="C130" s="267" t="s">
        <v>312</v>
      </c>
      <c r="D130" s="193">
        <v>2868.22</v>
      </c>
      <c r="E130" s="193">
        <v>0</v>
      </c>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233719.9</v>
      </c>
      <c r="E134" s="59">
        <f t="shared" si="25"/>
        <v>275229.32</v>
      </c>
      <c r="F134" s="44">
        <f t="shared" ref="F134:F229" si="26">IF(D134&lt;&gt;0,IF(E134/D134&gt;=100,"&gt;&gt;100",E134/D134*100),"-")</f>
        <v>117.7603276400512</v>
      </c>
    </row>
    <row r="135" spans="1:6" ht="24" x14ac:dyDescent="0.2">
      <c r="A135" s="62">
        <v>671</v>
      </c>
      <c r="B135" s="181" t="s">
        <v>321</v>
      </c>
      <c r="C135" s="267" t="s">
        <v>322</v>
      </c>
      <c r="D135" s="59">
        <f t="shared" ref="D135:E135" si="27">SUM(D136:D138)</f>
        <v>233719.9</v>
      </c>
      <c r="E135" s="59">
        <f t="shared" si="27"/>
        <v>275229.32</v>
      </c>
      <c r="F135" s="44">
        <f t="shared" si="26"/>
        <v>117.7603276400512</v>
      </c>
    </row>
    <row r="136" spans="1:6" ht="12.75" customHeight="1" x14ac:dyDescent="0.2">
      <c r="A136" s="62">
        <v>6711</v>
      </c>
      <c r="B136" s="64" t="s">
        <v>323</v>
      </c>
      <c r="C136" s="267" t="s">
        <v>324</v>
      </c>
      <c r="D136" s="193">
        <v>230502.66</v>
      </c>
      <c r="E136" s="193">
        <v>262294.32</v>
      </c>
      <c r="F136" s="44">
        <f t="shared" si="26"/>
        <v>113.79231805828185</v>
      </c>
    </row>
    <row r="137" spans="1:6" ht="24" x14ac:dyDescent="0.2">
      <c r="A137" s="62">
        <v>6712</v>
      </c>
      <c r="B137" s="181" t="s">
        <v>325</v>
      </c>
      <c r="C137" s="267" t="s">
        <v>326</v>
      </c>
      <c r="D137" s="193">
        <v>3217.24</v>
      </c>
      <c r="E137" s="193">
        <v>12935</v>
      </c>
      <c r="F137" s="44">
        <f t="shared" si="26"/>
        <v>402.05269112655577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1534943.14</v>
      </c>
      <c r="E152" s="59">
        <f>E153+E164+E202+E221+E230+E262+E273</f>
        <v>2018090.32</v>
      </c>
      <c r="F152" s="44">
        <f t="shared" si="26"/>
        <v>131.4765522845361</v>
      </c>
    </row>
    <row r="153" spans="1:6" ht="12.75" customHeight="1" x14ac:dyDescent="0.2">
      <c r="A153" s="62">
        <v>31</v>
      </c>
      <c r="B153" s="63" t="s">
        <v>356</v>
      </c>
      <c r="C153" s="267" t="s">
        <v>35</v>
      </c>
      <c r="D153" s="59">
        <f t="shared" ref="D153:E153" si="30">D154+D159+D160</f>
        <v>1306300.1399999999</v>
      </c>
      <c r="E153" s="59">
        <f t="shared" si="30"/>
        <v>1764607.5599999998</v>
      </c>
      <c r="F153" s="44">
        <f t="shared" si="26"/>
        <v>135.08438879903969</v>
      </c>
    </row>
    <row r="154" spans="1:6" ht="12.75" customHeight="1" x14ac:dyDescent="0.2">
      <c r="A154" s="62">
        <v>311</v>
      </c>
      <c r="B154" s="63" t="s">
        <v>357</v>
      </c>
      <c r="C154" s="267" t="s">
        <v>358</v>
      </c>
      <c r="D154" s="59">
        <f t="shared" ref="D154:E154" si="31">SUM(D155:D158)</f>
        <v>1071080.9099999999</v>
      </c>
      <c r="E154" s="59">
        <f t="shared" si="31"/>
        <v>1475516.69</v>
      </c>
      <c r="F154" s="44">
        <f t="shared" si="26"/>
        <v>137.75959185006855</v>
      </c>
    </row>
    <row r="155" spans="1:6" ht="12.75" customHeight="1" x14ac:dyDescent="0.2">
      <c r="A155" s="62">
        <v>3111</v>
      </c>
      <c r="B155" s="63" t="s">
        <v>359</v>
      </c>
      <c r="C155" s="267" t="s">
        <v>360</v>
      </c>
      <c r="D155" s="193">
        <v>1016285.87</v>
      </c>
      <c r="E155" s="193">
        <v>1473389.26</v>
      </c>
      <c r="F155" s="44">
        <f t="shared" si="26"/>
        <v>144.97783581306706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30567.47</v>
      </c>
      <c r="E157" s="193">
        <v>2127.4299999999998</v>
      </c>
      <c r="F157" s="44">
        <f t="shared" si="26"/>
        <v>6.9597843720792056</v>
      </c>
    </row>
    <row r="158" spans="1:6" ht="12.75" customHeight="1" x14ac:dyDescent="0.2">
      <c r="A158" s="62">
        <v>3114</v>
      </c>
      <c r="B158" s="64" t="s">
        <v>365</v>
      </c>
      <c r="C158" s="267" t="s">
        <v>366</v>
      </c>
      <c r="D158" s="193">
        <v>24227.57</v>
      </c>
      <c r="E158" s="193"/>
      <c r="F158" s="44">
        <f t="shared" si="26"/>
        <v>0</v>
      </c>
    </row>
    <row r="159" spans="1:6" ht="12.75" customHeight="1" x14ac:dyDescent="0.2">
      <c r="A159" s="62">
        <v>312</v>
      </c>
      <c r="B159" s="64" t="s">
        <v>367</v>
      </c>
      <c r="C159" s="267" t="s">
        <v>368</v>
      </c>
      <c r="D159" s="193">
        <v>58365.04</v>
      </c>
      <c r="E159" s="193">
        <v>49955.38</v>
      </c>
      <c r="F159" s="44">
        <f t="shared" si="26"/>
        <v>85.591271761314644</v>
      </c>
    </row>
    <row r="160" spans="1:6" ht="12.75" customHeight="1" x14ac:dyDescent="0.2">
      <c r="A160" s="62">
        <v>313</v>
      </c>
      <c r="B160" s="64" t="s">
        <v>369</v>
      </c>
      <c r="C160" s="267" t="s">
        <v>370</v>
      </c>
      <c r="D160" s="59">
        <f t="shared" ref="D160:E160" si="32">SUM(D161:D163)</f>
        <v>176854.19</v>
      </c>
      <c r="E160" s="59">
        <f t="shared" si="32"/>
        <v>239135.49</v>
      </c>
      <c r="F160" s="44">
        <f t="shared" si="26"/>
        <v>135.21618571773729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176837.63</v>
      </c>
      <c r="E162" s="193">
        <v>239135.49</v>
      </c>
      <c r="F162" s="44">
        <f t="shared" si="26"/>
        <v>135.22884806814025</v>
      </c>
    </row>
    <row r="163" spans="1:6" ht="12.75" customHeight="1" x14ac:dyDescent="0.2">
      <c r="A163" s="62">
        <v>3133</v>
      </c>
      <c r="B163" s="63" t="s">
        <v>375</v>
      </c>
      <c r="C163" s="267" t="s">
        <v>376</v>
      </c>
      <c r="D163" s="193">
        <v>16.559999999999999</v>
      </c>
      <c r="E163" s="193"/>
      <c r="F163" s="44">
        <f t="shared" si="26"/>
        <v>0</v>
      </c>
    </row>
    <row r="164" spans="1:6" ht="12.75" customHeight="1" x14ac:dyDescent="0.2">
      <c r="A164" s="69">
        <v>32</v>
      </c>
      <c r="B164" s="64" t="s">
        <v>377</v>
      </c>
      <c r="C164" s="267" t="s">
        <v>378</v>
      </c>
      <c r="D164" s="59">
        <f>D165+D170+D178+D188+D189+D194</f>
        <v>177188.93</v>
      </c>
      <c r="E164" s="59">
        <f>E165+E170+E178+E188+E189+E194</f>
        <v>221554.60000000003</v>
      </c>
      <c r="F164" s="44">
        <f t="shared" si="26"/>
        <v>125.03862402690736</v>
      </c>
    </row>
    <row r="165" spans="1:6" ht="12.75" customHeight="1" x14ac:dyDescent="0.2">
      <c r="A165" s="62">
        <v>321</v>
      </c>
      <c r="B165" s="63" t="s">
        <v>379</v>
      </c>
      <c r="C165" s="267" t="s">
        <v>380</v>
      </c>
      <c r="D165" s="59">
        <f t="shared" ref="D165:E165" si="33">SUM(D166:D169)</f>
        <v>33193.440000000002</v>
      </c>
      <c r="E165" s="59">
        <f t="shared" si="33"/>
        <v>58843.97</v>
      </c>
      <c r="F165" s="44">
        <f t="shared" si="26"/>
        <v>177.27590150342957</v>
      </c>
    </row>
    <row r="166" spans="1:6" ht="12.75" customHeight="1" x14ac:dyDescent="0.2">
      <c r="A166" s="62">
        <v>3211</v>
      </c>
      <c r="B166" s="63" t="s">
        <v>381</v>
      </c>
      <c r="C166" s="267" t="s">
        <v>382</v>
      </c>
      <c r="D166" s="193">
        <v>4136.1400000000003</v>
      </c>
      <c r="E166" s="193">
        <v>19201.29</v>
      </c>
      <c r="F166" s="44">
        <f t="shared" si="26"/>
        <v>464.23211013166866</v>
      </c>
    </row>
    <row r="167" spans="1:6" ht="12.75" customHeight="1" x14ac:dyDescent="0.2">
      <c r="A167" s="62">
        <v>3212</v>
      </c>
      <c r="B167" s="63" t="s">
        <v>383</v>
      </c>
      <c r="C167" s="267" t="s">
        <v>384</v>
      </c>
      <c r="D167" s="193">
        <v>28017.3</v>
      </c>
      <c r="E167" s="193">
        <v>35318.82</v>
      </c>
      <c r="F167" s="44">
        <f t="shared" si="26"/>
        <v>126.06075531903502</v>
      </c>
    </row>
    <row r="168" spans="1:6" ht="12.75" customHeight="1" x14ac:dyDescent="0.2">
      <c r="A168" s="62">
        <v>3213</v>
      </c>
      <c r="B168" s="63" t="s">
        <v>385</v>
      </c>
      <c r="C168" s="267" t="s">
        <v>386</v>
      </c>
      <c r="D168" s="193">
        <v>1040</v>
      </c>
      <c r="E168" s="193">
        <v>4323.8599999999997</v>
      </c>
      <c r="F168" s="44">
        <f t="shared" si="26"/>
        <v>415.7557692307692</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88230.76999999999</v>
      </c>
      <c r="E170" s="59">
        <f t="shared" si="34"/>
        <v>96018.66</v>
      </c>
      <c r="F170" s="44">
        <f t="shared" si="26"/>
        <v>108.82672790909567</v>
      </c>
    </row>
    <row r="171" spans="1:6" ht="12.75" customHeight="1" x14ac:dyDescent="0.2">
      <c r="A171" s="62">
        <v>3221</v>
      </c>
      <c r="B171" s="63" t="s">
        <v>391</v>
      </c>
      <c r="C171" s="267" t="s">
        <v>392</v>
      </c>
      <c r="D171" s="193">
        <v>13226.77</v>
      </c>
      <c r="E171" s="193">
        <v>14057.72</v>
      </c>
      <c r="F171" s="44">
        <f t="shared" si="26"/>
        <v>106.28233499183852</v>
      </c>
    </row>
    <row r="172" spans="1:6" ht="12.75" customHeight="1" x14ac:dyDescent="0.2">
      <c r="A172" s="62">
        <v>3222</v>
      </c>
      <c r="B172" s="63" t="s">
        <v>393</v>
      </c>
      <c r="C172" s="267" t="s">
        <v>394</v>
      </c>
      <c r="D172" s="193">
        <v>56169.39</v>
      </c>
      <c r="E172" s="193">
        <v>56327.11</v>
      </c>
      <c r="F172" s="44">
        <f t="shared" si="26"/>
        <v>100.28079350692612</v>
      </c>
    </row>
    <row r="173" spans="1:6" ht="12.75" customHeight="1" x14ac:dyDescent="0.2">
      <c r="A173" s="62">
        <v>3223</v>
      </c>
      <c r="B173" s="64" t="s">
        <v>395</v>
      </c>
      <c r="C173" s="267" t="s">
        <v>396</v>
      </c>
      <c r="D173" s="193">
        <v>16411.71</v>
      </c>
      <c r="E173" s="193">
        <v>22006.75</v>
      </c>
      <c r="F173" s="44">
        <f t="shared" si="26"/>
        <v>134.09175521624499</v>
      </c>
    </row>
    <row r="174" spans="1:6" ht="12.75" customHeight="1" x14ac:dyDescent="0.2">
      <c r="A174" s="62">
        <v>3224</v>
      </c>
      <c r="B174" s="64" t="s">
        <v>397</v>
      </c>
      <c r="C174" s="267" t="s">
        <v>398</v>
      </c>
      <c r="D174" s="193">
        <v>1555.14</v>
      </c>
      <c r="E174" s="193">
        <v>162.97999999999999</v>
      </c>
      <c r="F174" s="44">
        <f t="shared" si="26"/>
        <v>10.480085394241032</v>
      </c>
    </row>
    <row r="175" spans="1:6" ht="12.75" customHeight="1" x14ac:dyDescent="0.2">
      <c r="A175" s="62">
        <v>3225</v>
      </c>
      <c r="B175" s="64" t="s">
        <v>399</v>
      </c>
      <c r="C175" s="267" t="s">
        <v>400</v>
      </c>
      <c r="D175" s="193">
        <v>606.51</v>
      </c>
      <c r="E175" s="193">
        <v>3464.1</v>
      </c>
      <c r="F175" s="44">
        <f t="shared" si="26"/>
        <v>571.1529900578721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261.25</v>
      </c>
      <c r="E177" s="193"/>
      <c r="F177" s="44">
        <f t="shared" si="26"/>
        <v>0</v>
      </c>
    </row>
    <row r="178" spans="1:6" ht="12.75" customHeight="1" x14ac:dyDescent="0.2">
      <c r="A178" s="62">
        <v>323</v>
      </c>
      <c r="B178" s="64" t="s">
        <v>405</v>
      </c>
      <c r="C178" s="267" t="s">
        <v>406</v>
      </c>
      <c r="D178" s="59">
        <f t="shared" ref="D178:E178" si="35">SUM(D179:D187)</f>
        <v>45332.85</v>
      </c>
      <c r="E178" s="59">
        <f t="shared" si="35"/>
        <v>57204.710000000006</v>
      </c>
      <c r="F178" s="44">
        <f t="shared" si="26"/>
        <v>126.18820568307531</v>
      </c>
    </row>
    <row r="179" spans="1:6" ht="12.75" customHeight="1" x14ac:dyDescent="0.2">
      <c r="A179" s="62">
        <v>3231</v>
      </c>
      <c r="B179" s="64" t="s">
        <v>407</v>
      </c>
      <c r="C179" s="267" t="s">
        <v>408</v>
      </c>
      <c r="D179" s="193">
        <v>2057.13</v>
      </c>
      <c r="E179" s="193">
        <v>7236.71</v>
      </c>
      <c r="F179" s="44">
        <f t="shared" si="26"/>
        <v>351.78671255584237</v>
      </c>
    </row>
    <row r="180" spans="1:6" ht="12.75" customHeight="1" x14ac:dyDescent="0.2">
      <c r="A180" s="62">
        <v>3232</v>
      </c>
      <c r="B180" s="64" t="s">
        <v>409</v>
      </c>
      <c r="C180" s="267" t="s">
        <v>410</v>
      </c>
      <c r="D180" s="193">
        <v>5423.23</v>
      </c>
      <c r="E180" s="193">
        <v>7237.62</v>
      </c>
      <c r="F180" s="44">
        <f t="shared" si="26"/>
        <v>133.45589252161537</v>
      </c>
    </row>
    <row r="181" spans="1:6" ht="12.75" customHeight="1" x14ac:dyDescent="0.2">
      <c r="A181" s="62">
        <v>3233</v>
      </c>
      <c r="B181" s="64" t="s">
        <v>411</v>
      </c>
      <c r="C181" s="267" t="s">
        <v>412</v>
      </c>
      <c r="D181" s="193">
        <v>760</v>
      </c>
      <c r="E181" s="193">
        <v>160.18</v>
      </c>
      <c r="F181" s="44">
        <f t="shared" si="26"/>
        <v>21.076315789473686</v>
      </c>
    </row>
    <row r="182" spans="1:6" ht="12.75" customHeight="1" x14ac:dyDescent="0.2">
      <c r="A182" s="62">
        <v>3234</v>
      </c>
      <c r="B182" s="64" t="s">
        <v>413</v>
      </c>
      <c r="C182" s="267" t="s">
        <v>414</v>
      </c>
      <c r="D182" s="193">
        <v>9110.86</v>
      </c>
      <c r="E182" s="193">
        <v>7815.69</v>
      </c>
      <c r="F182" s="44">
        <f t="shared" si="26"/>
        <v>85.784327714397961</v>
      </c>
    </row>
    <row r="183" spans="1:6" ht="12.75" customHeight="1" x14ac:dyDescent="0.2">
      <c r="A183" s="62">
        <v>3235</v>
      </c>
      <c r="B183" s="63" t="s">
        <v>415</v>
      </c>
      <c r="C183" s="267" t="s">
        <v>416</v>
      </c>
      <c r="D183" s="193">
        <v>3174.61</v>
      </c>
      <c r="E183" s="193">
        <v>1176.94</v>
      </c>
      <c r="F183" s="44">
        <f t="shared" si="26"/>
        <v>37.073530291909876</v>
      </c>
    </row>
    <row r="184" spans="1:6" ht="12.75" customHeight="1" x14ac:dyDescent="0.2">
      <c r="A184" s="62">
        <v>3236</v>
      </c>
      <c r="B184" s="63" t="s">
        <v>417</v>
      </c>
      <c r="C184" s="267" t="s">
        <v>418</v>
      </c>
      <c r="D184" s="193">
        <v>7691.01</v>
      </c>
      <c r="E184" s="193">
        <v>8317.93</v>
      </c>
      <c r="F184" s="44">
        <f t="shared" si="26"/>
        <v>108.15133513023648</v>
      </c>
    </row>
    <row r="185" spans="1:6" ht="12.75" customHeight="1" x14ac:dyDescent="0.2">
      <c r="A185" s="62">
        <v>3237</v>
      </c>
      <c r="B185" s="63" t="s">
        <v>419</v>
      </c>
      <c r="C185" s="267" t="s">
        <v>420</v>
      </c>
      <c r="D185" s="193">
        <v>12882.38</v>
      </c>
      <c r="E185" s="193">
        <v>8602.76</v>
      </c>
      <c r="F185" s="44">
        <f t="shared" si="26"/>
        <v>66.779275258143301</v>
      </c>
    </row>
    <row r="186" spans="1:6" ht="12.75" customHeight="1" x14ac:dyDescent="0.2">
      <c r="A186" s="62">
        <v>3238</v>
      </c>
      <c r="B186" s="63" t="s">
        <v>421</v>
      </c>
      <c r="C186" s="267" t="s">
        <v>422</v>
      </c>
      <c r="D186" s="193">
        <v>1491.84</v>
      </c>
      <c r="E186" s="193">
        <v>2195.48</v>
      </c>
      <c r="F186" s="44">
        <f t="shared" si="26"/>
        <v>147.16591591591592</v>
      </c>
    </row>
    <row r="187" spans="1:6" ht="12.75" customHeight="1" x14ac:dyDescent="0.2">
      <c r="A187" s="62">
        <v>3239</v>
      </c>
      <c r="B187" s="63" t="s">
        <v>423</v>
      </c>
      <c r="C187" s="267" t="s">
        <v>424</v>
      </c>
      <c r="D187" s="193">
        <v>2741.79</v>
      </c>
      <c r="E187" s="193">
        <v>14461.4</v>
      </c>
      <c r="F187" s="44">
        <f t="shared" si="26"/>
        <v>527.44375025074862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10431.870000000001</v>
      </c>
      <c r="E194" s="59">
        <f t="shared" si="36"/>
        <v>9487.26</v>
      </c>
      <c r="F194" s="44">
        <f t="shared" si="26"/>
        <v>90.944960011963332</v>
      </c>
    </row>
    <row r="195" spans="1:6" ht="12.75" customHeight="1" x14ac:dyDescent="0.2">
      <c r="A195" s="62">
        <v>3291</v>
      </c>
      <c r="B195" s="182" t="s">
        <v>439</v>
      </c>
      <c r="C195" s="267" t="s">
        <v>440</v>
      </c>
      <c r="D195" s="193">
        <v>2730.92</v>
      </c>
      <c r="E195" s="193">
        <v>3133.48</v>
      </c>
      <c r="F195" s="44">
        <f t="shared" si="26"/>
        <v>114.74081994346228</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19.989999999999998</v>
      </c>
      <c r="E197" s="193"/>
      <c r="F197" s="44">
        <f t="shared" si="26"/>
        <v>0</v>
      </c>
    </row>
    <row r="198" spans="1:6" ht="12.75" customHeight="1" x14ac:dyDescent="0.2">
      <c r="A198" s="62">
        <v>3294</v>
      </c>
      <c r="B198" s="63" t="s">
        <v>445</v>
      </c>
      <c r="C198" s="267" t="s">
        <v>446</v>
      </c>
      <c r="D198" s="193">
        <v>133.09</v>
      </c>
      <c r="E198" s="193">
        <v>125</v>
      </c>
      <c r="F198" s="44">
        <f t="shared" si="26"/>
        <v>93.921406566984743</v>
      </c>
    </row>
    <row r="199" spans="1:6" ht="12.75" customHeight="1" x14ac:dyDescent="0.2">
      <c r="A199" s="62">
        <v>3295</v>
      </c>
      <c r="B199" s="63" t="s">
        <v>447</v>
      </c>
      <c r="C199" s="267" t="s">
        <v>448</v>
      </c>
      <c r="D199" s="193">
        <v>2535.5300000000002</v>
      </c>
      <c r="E199" s="193">
        <v>2923.27</v>
      </c>
      <c r="F199" s="44">
        <f t="shared" si="26"/>
        <v>115.29226631118543</v>
      </c>
    </row>
    <row r="200" spans="1:6" ht="12.75" customHeight="1" x14ac:dyDescent="0.2">
      <c r="A200" s="62" t="s">
        <v>449</v>
      </c>
      <c r="B200" s="63" t="s">
        <v>450</v>
      </c>
      <c r="C200" s="267" t="s">
        <v>449</v>
      </c>
      <c r="D200" s="193">
        <v>747.99</v>
      </c>
      <c r="E200" s="193"/>
      <c r="F200" s="44">
        <f t="shared" si="26"/>
        <v>0</v>
      </c>
    </row>
    <row r="201" spans="1:6" ht="12.75" customHeight="1" x14ac:dyDescent="0.2">
      <c r="A201" s="62">
        <v>3299</v>
      </c>
      <c r="B201" s="63" t="s">
        <v>451</v>
      </c>
      <c r="C201" s="267" t="s">
        <v>452</v>
      </c>
      <c r="D201" s="193">
        <v>4264.3500000000004</v>
      </c>
      <c r="E201" s="193">
        <v>3305.51</v>
      </c>
      <c r="F201" s="44">
        <f t="shared" si="26"/>
        <v>77.514978836164943</v>
      </c>
    </row>
    <row r="202" spans="1:6" ht="12.75" customHeight="1" x14ac:dyDescent="0.2">
      <c r="A202" s="62">
        <v>34</v>
      </c>
      <c r="B202" s="182" t="s">
        <v>453</v>
      </c>
      <c r="C202" s="267" t="s">
        <v>454</v>
      </c>
      <c r="D202" s="59">
        <f t="shared" ref="D202:E202" si="37">D203+D208+D216</f>
        <v>901.56000000000006</v>
      </c>
      <c r="E202" s="59">
        <f t="shared" si="37"/>
        <v>884.61</v>
      </c>
      <c r="F202" s="44">
        <f t="shared" si="26"/>
        <v>98.119925462531612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901.56000000000006</v>
      </c>
      <c r="E216" s="59">
        <f t="shared" si="40"/>
        <v>884.61</v>
      </c>
      <c r="F216" s="44">
        <f t="shared" si="26"/>
        <v>98.119925462531612</v>
      </c>
    </row>
    <row r="217" spans="1:6" ht="12.75" customHeight="1" x14ac:dyDescent="0.2">
      <c r="A217" s="62">
        <v>3431</v>
      </c>
      <c r="B217" s="181" t="s">
        <v>483</v>
      </c>
      <c r="C217" s="267" t="s">
        <v>484</v>
      </c>
      <c r="D217" s="193">
        <v>332.48</v>
      </c>
      <c r="E217" s="193">
        <v>729.74</v>
      </c>
      <c r="F217" s="44">
        <f t="shared" si="26"/>
        <v>219.48387872954763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569.08000000000004</v>
      </c>
      <c r="E219" s="193">
        <v>4.87</v>
      </c>
      <c r="F219" s="44">
        <f t="shared" si="26"/>
        <v>0.85576720320517319</v>
      </c>
    </row>
    <row r="220" spans="1:6" ht="12.75" customHeight="1" x14ac:dyDescent="0.2">
      <c r="A220" s="62">
        <v>3434</v>
      </c>
      <c r="B220" s="64" t="s">
        <v>489</v>
      </c>
      <c r="C220" s="267" t="s">
        <v>490</v>
      </c>
      <c r="D220" s="193">
        <v>0</v>
      </c>
      <c r="E220" s="193">
        <v>150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47684.29</v>
      </c>
      <c r="E262" s="59">
        <f t="shared" si="55"/>
        <v>31043.550000000003</v>
      </c>
      <c r="F262" s="44">
        <f t="shared" ref="F262:F268" si="56">IF(D262&lt;&gt;0,IF(E262/D262&gt;=100,"&gt;&gt;100",E262/D262*100),"-")</f>
        <v>65.102259045903793</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47684.29</v>
      </c>
      <c r="E269" s="59">
        <f t="shared" si="58"/>
        <v>31043.550000000003</v>
      </c>
      <c r="F269" s="44">
        <f t="shared" ref="F269:F272" si="59">IF(D269&lt;&gt;0,IF(E269/D269&gt;=100,"&gt;&gt;100",E269/D269*100),"-")</f>
        <v>65.102259045903793</v>
      </c>
    </row>
    <row r="270" spans="1:6" ht="12.75" customHeight="1" x14ac:dyDescent="0.2">
      <c r="A270" s="62">
        <v>3721</v>
      </c>
      <c r="B270" s="64" t="s">
        <v>580</v>
      </c>
      <c r="C270" s="267" t="s">
        <v>581</v>
      </c>
      <c r="D270" s="193">
        <v>0</v>
      </c>
      <c r="E270" s="193">
        <v>9587.26</v>
      </c>
      <c r="F270" s="44" t="str">
        <f t="shared" si="59"/>
        <v>-</v>
      </c>
    </row>
    <row r="271" spans="1:6" ht="12.75" customHeight="1" x14ac:dyDescent="0.2">
      <c r="A271" s="62">
        <v>3722</v>
      </c>
      <c r="B271" s="64" t="s">
        <v>582</v>
      </c>
      <c r="C271" s="267" t="s">
        <v>583</v>
      </c>
      <c r="D271" s="193">
        <v>47684.29</v>
      </c>
      <c r="E271" s="193">
        <v>21456.29</v>
      </c>
      <c r="F271" s="44">
        <f t="shared" si="59"/>
        <v>44.996559663570537</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2868.22</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2868.22</v>
      </c>
      <c r="E274" s="59">
        <f t="shared" si="62"/>
        <v>0</v>
      </c>
      <c r="F274" s="44">
        <f t="shared" si="61"/>
        <v>0</v>
      </c>
    </row>
    <row r="275" spans="1:6" ht="12.75" customHeight="1" x14ac:dyDescent="0.2">
      <c r="A275" s="62">
        <v>3811</v>
      </c>
      <c r="B275" s="63" t="s">
        <v>590</v>
      </c>
      <c r="C275" s="267" t="s">
        <v>591</v>
      </c>
      <c r="D275" s="193">
        <v>2868.22</v>
      </c>
      <c r="E275" s="193"/>
      <c r="F275" s="44">
        <f t="shared" si="61"/>
        <v>0</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1534943.14</v>
      </c>
      <c r="E299" s="59">
        <f>E152-E297+E298</f>
        <v>2018090.32</v>
      </c>
      <c r="F299" s="44">
        <f t="shared" si="68"/>
        <v>131.4765522845361</v>
      </c>
    </row>
    <row r="300" spans="1:6" ht="12.75" customHeight="1" x14ac:dyDescent="0.2">
      <c r="A300" s="62" t="s">
        <v>629</v>
      </c>
      <c r="B300" s="63" t="s">
        <v>640</v>
      </c>
      <c r="C300" s="267" t="s">
        <v>641</v>
      </c>
      <c r="D300" s="59">
        <f>IF(D6&gt;=D299,D6-D299,0)</f>
        <v>15933.39000000013</v>
      </c>
      <c r="E300" s="59">
        <f>IF(E6&gt;=E299,E6-E299,0)</f>
        <v>0</v>
      </c>
      <c r="F300" s="44">
        <f t="shared" si="68"/>
        <v>0</v>
      </c>
    </row>
    <row r="301" spans="1:6" ht="12.75" customHeight="1" x14ac:dyDescent="0.2">
      <c r="A301" s="62" t="s">
        <v>629</v>
      </c>
      <c r="B301" s="63" t="s">
        <v>642</v>
      </c>
      <c r="C301" s="267" t="s">
        <v>643</v>
      </c>
      <c r="D301" s="59">
        <f>IF(D299&gt;=D6,D299-D6,0)</f>
        <v>0</v>
      </c>
      <c r="E301" s="59">
        <f>IF(E299&gt;=E6,E299-E6,0)</f>
        <v>265993.24999999977</v>
      </c>
      <c r="F301" s="44" t="str">
        <f t="shared" si="68"/>
        <v>-</v>
      </c>
    </row>
    <row r="302" spans="1:6" ht="12.75" customHeight="1" x14ac:dyDescent="0.2">
      <c r="A302" s="62">
        <v>92211</v>
      </c>
      <c r="B302" s="63" t="s">
        <v>644</v>
      </c>
      <c r="C302" s="267" t="s">
        <v>645</v>
      </c>
      <c r="D302" s="193">
        <v>151309.35999999999</v>
      </c>
      <c r="E302" s="193">
        <v>149290.92000000001</v>
      </c>
      <c r="F302" s="44">
        <f t="shared" si="68"/>
        <v>98.66601775329697</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15189.26</v>
      </c>
      <c r="E304" s="193">
        <v>178608.43</v>
      </c>
      <c r="F304" s="44">
        <f t="shared" si="68"/>
        <v>1175.8863170424365</v>
      </c>
    </row>
    <row r="305" spans="1:6" ht="12" x14ac:dyDescent="0.2">
      <c r="A305" s="62">
        <v>9661</v>
      </c>
      <c r="B305" s="228" t="s">
        <v>650</v>
      </c>
      <c r="C305" s="267" t="s">
        <v>651</v>
      </c>
      <c r="D305" s="193">
        <v>6118.61</v>
      </c>
      <c r="E305" s="193">
        <v>4374.6000000000004</v>
      </c>
      <c r="F305" s="44">
        <f t="shared" si="68"/>
        <v>71.496630770714276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9246.2700000000023</v>
      </c>
      <c r="E360" s="59">
        <f t="shared" si="86"/>
        <v>11055.45</v>
      </c>
      <c r="F360" s="44">
        <f t="shared" si="72"/>
        <v>119.56659279904218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9246.2700000000023</v>
      </c>
      <c r="E373" s="59">
        <f t="shared" si="90"/>
        <v>11055.45</v>
      </c>
      <c r="F373" s="44">
        <f t="shared" si="72"/>
        <v>119.56659279904218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9152.0700000000015</v>
      </c>
      <c r="E379" s="59">
        <f t="shared" si="92"/>
        <v>10726.62</v>
      </c>
      <c r="F379" s="44">
        <f t="shared" si="72"/>
        <v>117.20430459994296</v>
      </c>
    </row>
    <row r="380" spans="1:6" ht="12.75" customHeight="1" x14ac:dyDescent="0.2">
      <c r="A380" s="62">
        <v>4221</v>
      </c>
      <c r="B380" s="63" t="s">
        <v>695</v>
      </c>
      <c r="C380" s="267" t="s">
        <v>787</v>
      </c>
      <c r="D380" s="193">
        <v>8508.3700000000008</v>
      </c>
      <c r="E380" s="193">
        <v>650</v>
      </c>
      <c r="F380" s="44">
        <f t="shared" si="72"/>
        <v>7.6395361273663465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8881.68</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528.70000000000005</v>
      </c>
      <c r="E385" s="193"/>
      <c r="F385" s="44">
        <f t="shared" si="72"/>
        <v>0</v>
      </c>
    </row>
    <row r="386" spans="1:6" ht="12.75" customHeight="1" x14ac:dyDescent="0.2">
      <c r="A386" s="62">
        <v>4227</v>
      </c>
      <c r="B386" s="182" t="s">
        <v>707</v>
      </c>
      <c r="C386" s="267" t="s">
        <v>794</v>
      </c>
      <c r="D386" s="193">
        <v>115</v>
      </c>
      <c r="E386" s="193">
        <v>1194.94</v>
      </c>
      <c r="F386" s="44">
        <f t="shared" si="72"/>
        <v>1039.0782608695652</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94.2</v>
      </c>
      <c r="E393" s="59">
        <f t="shared" si="94"/>
        <v>328.83</v>
      </c>
      <c r="F393" s="44">
        <f t="shared" si="72"/>
        <v>349.07643312101908</v>
      </c>
    </row>
    <row r="394" spans="1:6" ht="12.75" customHeight="1" x14ac:dyDescent="0.2">
      <c r="A394" s="62">
        <v>4241</v>
      </c>
      <c r="B394" s="63" t="s">
        <v>804</v>
      </c>
      <c r="C394" s="267" t="s">
        <v>805</v>
      </c>
      <c r="D394" s="193">
        <v>94.2</v>
      </c>
      <c r="E394" s="193">
        <v>328.83</v>
      </c>
      <c r="F394" s="44">
        <f t="shared" si="72"/>
        <v>349.07643312101908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9246.2700000000023</v>
      </c>
      <c r="E418" s="59">
        <f t="shared" si="102"/>
        <v>11055.45</v>
      </c>
      <c r="F418" s="44">
        <f t="shared" si="72"/>
        <v>119.56659279904218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121370.86</v>
      </c>
      <c r="E420" s="193">
        <v>27584.68</v>
      </c>
      <c r="F420" s="44">
        <f t="shared" si="72"/>
        <v>22.72759705253798</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1550876.53</v>
      </c>
      <c r="E422" s="59">
        <f>E6+E308</f>
        <v>1752097.0700000003</v>
      </c>
      <c r="F422" s="44">
        <f t="shared" si="72"/>
        <v>112.97463312569442</v>
      </c>
    </row>
    <row r="423" spans="1:6" ht="12.75" customHeight="1" x14ac:dyDescent="0.2">
      <c r="A423" s="62" t="s">
        <v>629</v>
      </c>
      <c r="B423" s="63" t="s">
        <v>852</v>
      </c>
      <c r="C423" s="267" t="s">
        <v>853</v>
      </c>
      <c r="D423" s="59">
        <f t="shared" ref="D423:E423" si="103">D299+D360</f>
        <v>1544189.41</v>
      </c>
      <c r="E423" s="59">
        <f t="shared" si="103"/>
        <v>2029145.77</v>
      </c>
      <c r="F423" s="44">
        <f t="shared" si="72"/>
        <v>131.40523804006662</v>
      </c>
    </row>
    <row r="424" spans="1:6" ht="12.75" customHeight="1" x14ac:dyDescent="0.2">
      <c r="A424" s="62" t="s">
        <v>629</v>
      </c>
      <c r="B424" s="63" t="s">
        <v>854</v>
      </c>
      <c r="C424" s="267" t="s">
        <v>855</v>
      </c>
      <c r="D424" s="59">
        <f t="shared" ref="D424:E424" si="104">IF(D422&gt;=D423,D422-D423,0)</f>
        <v>6687.1200000001118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277048.69999999972</v>
      </c>
      <c r="F425" s="44" t="str">
        <f t="shared" si="72"/>
        <v>-</v>
      </c>
    </row>
    <row r="426" spans="1:6" ht="12.75" customHeight="1" x14ac:dyDescent="0.2">
      <c r="A426" s="271" t="s">
        <v>858</v>
      </c>
      <c r="B426" s="182" t="s">
        <v>859</v>
      </c>
      <c r="C426" s="272" t="s">
        <v>860</v>
      </c>
      <c r="D426" s="59">
        <f t="shared" ref="D426:E426" si="106">IF(D302-D303+D419-D420&gt;=0,D302-D303+D419-D420,0)</f>
        <v>29938.499999999985</v>
      </c>
      <c r="E426" s="59">
        <f t="shared" si="106"/>
        <v>121706.24000000002</v>
      </c>
      <c r="F426" s="44">
        <f t="shared" si="72"/>
        <v>406.52083437714009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15189.26</v>
      </c>
      <c r="E428" s="80">
        <f t="shared" si="108"/>
        <v>178608.43</v>
      </c>
      <c r="F428" s="60">
        <f t="shared" si="72"/>
        <v>1175.8863170424365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1550876.53</v>
      </c>
      <c r="E643" s="59">
        <f>E422+E430</f>
        <v>1752097.0700000003</v>
      </c>
      <c r="F643" s="44">
        <f t="shared" si="109"/>
        <v>112.97463312569442</v>
      </c>
    </row>
    <row r="644" spans="1:6" ht="12.75" customHeight="1" x14ac:dyDescent="0.2">
      <c r="A644" s="62" t="s">
        <v>629</v>
      </c>
      <c r="B644" s="63" t="s">
        <v>1285</v>
      </c>
      <c r="C644" s="267" t="s">
        <v>1286</v>
      </c>
      <c r="D644" s="59">
        <f>D423+D535</f>
        <v>1544189.41</v>
      </c>
      <c r="E644" s="59">
        <f>E423+E535</f>
        <v>2029145.77</v>
      </c>
      <c r="F644" s="44">
        <f t="shared" si="109"/>
        <v>131.40523804006662</v>
      </c>
    </row>
    <row r="645" spans="1:6" ht="12.75" customHeight="1" x14ac:dyDescent="0.2">
      <c r="A645" s="62" t="s">
        <v>629</v>
      </c>
      <c r="B645" s="63" t="s">
        <v>1287</v>
      </c>
      <c r="C645" s="267" t="s">
        <v>1288</v>
      </c>
      <c r="D645" s="59">
        <f t="shared" ref="D645:E645" si="163">IF(D643&gt;=D644,D643-D644,0)</f>
        <v>6687.1200000001118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277048.69999999972</v>
      </c>
      <c r="F646" s="44" t="str">
        <f t="shared" si="109"/>
        <v>-</v>
      </c>
    </row>
    <row r="647" spans="1:6" ht="24" x14ac:dyDescent="0.2">
      <c r="A647" s="271" t="s">
        <v>1291</v>
      </c>
      <c r="B647" s="63" t="s">
        <v>1292</v>
      </c>
      <c r="C647" s="272" t="s">
        <v>1291</v>
      </c>
      <c r="D647" s="59">
        <f>IF(D426-D427+D641-D642&gt;=0,D426-D427+D641-D642,0)</f>
        <v>29938.499999999985</v>
      </c>
      <c r="E647" s="59">
        <f>IF(E426-E427+E641-E642&gt;=0,E426-E427+E641-E642,0)</f>
        <v>121706.24000000002</v>
      </c>
      <c r="F647" s="44">
        <f t="shared" si="109"/>
        <v>406.52083437714009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36625.620000000097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155342.4599999997</v>
      </c>
      <c r="F650" s="44" t="str">
        <f t="shared" si="109"/>
        <v>-</v>
      </c>
    </row>
    <row r="651" spans="1:6" ht="24" x14ac:dyDescent="0.2">
      <c r="A651" s="269" t="s">
        <v>1299</v>
      </c>
      <c r="B651" s="183" t="s">
        <v>1300</v>
      </c>
      <c r="C651" s="270" t="s">
        <v>1299</v>
      </c>
      <c r="D651" s="195">
        <v>204567.49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48428.83</v>
      </c>
      <c r="E653" s="193">
        <v>214137.53</v>
      </c>
      <c r="F653" s="44">
        <f t="shared" ref="F653:F740" si="167">IF(D653&lt;&gt;0,IF(E653/D653&gt;=100,"&gt;&gt;100",E653/D653*100),"-")</f>
        <v>442.16953000929402</v>
      </c>
    </row>
    <row r="654" spans="1:6" ht="12.75" customHeight="1" x14ac:dyDescent="0.2">
      <c r="A654" s="62" t="s">
        <v>1304</v>
      </c>
      <c r="B654" s="63" t="s">
        <v>1305</v>
      </c>
      <c r="C654" s="267" t="s">
        <v>1304</v>
      </c>
      <c r="D654" s="193">
        <v>423048.02</v>
      </c>
      <c r="E654" s="193">
        <v>1019.55</v>
      </c>
      <c r="F654" s="44">
        <f t="shared" si="167"/>
        <v>0.24100100976716543</v>
      </c>
    </row>
    <row r="655" spans="1:6" ht="12.75" customHeight="1" x14ac:dyDescent="0.2">
      <c r="A655" s="62" t="s">
        <v>1306</v>
      </c>
      <c r="B655" s="63" t="s">
        <v>1307</v>
      </c>
      <c r="C655" s="267" t="s">
        <v>1306</v>
      </c>
      <c r="D655" s="193">
        <v>419289.8</v>
      </c>
      <c r="E655" s="193">
        <v>1108.2</v>
      </c>
      <c r="F655" s="44">
        <f t="shared" si="167"/>
        <v>0.26430406845098547</v>
      </c>
    </row>
    <row r="656" spans="1:6" ht="24" x14ac:dyDescent="0.2">
      <c r="A656" s="62">
        <v>11</v>
      </c>
      <c r="B656" s="63" t="s">
        <v>1308</v>
      </c>
      <c r="C656" s="267" t="s">
        <v>1309</v>
      </c>
      <c r="D656" s="59">
        <f t="shared" ref="D656:E656" si="168">+D653+D654-D655</f>
        <v>52187.050000000047</v>
      </c>
      <c r="E656" s="59">
        <f t="shared" si="168"/>
        <v>214048.87999999998</v>
      </c>
      <c r="F656" s="44">
        <f t="shared" si="167"/>
        <v>410.15707919876638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97</v>
      </c>
      <c r="E658" s="273">
        <v>97</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91</v>
      </c>
      <c r="E660" s="273">
        <v>91</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1232304.82</v>
      </c>
      <c r="E683" s="191">
        <v>1331665.81</v>
      </c>
      <c r="F683" s="70">
        <f t="shared" si="167"/>
        <v>108.06302047897532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22116</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28687.63</v>
      </c>
      <c r="E724" s="191">
        <v>29223.79</v>
      </c>
      <c r="F724" s="70">
        <f t="shared" si="167"/>
        <v>101.86895885090543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303.52999999999997</v>
      </c>
      <c r="E726" s="191"/>
      <c r="F726" s="70">
        <f t="shared" si="167"/>
        <v>0</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2342.3000000000002</v>
      </c>
      <c r="E732" s="191"/>
      <c r="F732" s="70">
        <f t="shared" si="167"/>
        <v>0</v>
      </c>
    </row>
    <row r="733" spans="1:6" ht="12.75" customHeight="1" x14ac:dyDescent="0.2">
      <c r="A733" s="69">
        <v>31215</v>
      </c>
      <c r="B733" s="64" t="s">
        <v>1443</v>
      </c>
      <c r="C733" s="301" t="s">
        <v>1444</v>
      </c>
      <c r="D733" s="191">
        <v>1765.76</v>
      </c>
      <c r="E733" s="191">
        <v>882.88</v>
      </c>
      <c r="F733" s="70">
        <f t="shared" si="167"/>
        <v>50</v>
      </c>
    </row>
    <row r="734" spans="1:6" ht="12.75" customHeight="1" x14ac:dyDescent="0.2">
      <c r="A734" s="69">
        <v>32121</v>
      </c>
      <c r="B734" s="64" t="s">
        <v>1445</v>
      </c>
      <c r="C734" s="301" t="s">
        <v>1446</v>
      </c>
      <c r="D734" s="191">
        <v>28017.3</v>
      </c>
      <c r="E734" s="191">
        <v>35318.82</v>
      </c>
      <c r="F734" s="70">
        <f t="shared" si="167"/>
        <v>126.06075531903502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7322.71</v>
      </c>
      <c r="E736" s="193">
        <v>7345</v>
      </c>
      <c r="F736" s="44">
        <f t="shared" si="167"/>
        <v>100.30439550385036</v>
      </c>
    </row>
    <row r="737" spans="1:6" ht="12.75" customHeight="1" x14ac:dyDescent="0.2">
      <c r="A737" s="62" t="s">
        <v>1451</v>
      </c>
      <c r="B737" s="63" t="s">
        <v>1452</v>
      </c>
      <c r="C737" s="267" t="s">
        <v>1451</v>
      </c>
      <c r="D737" s="193">
        <v>0</v>
      </c>
      <c r="E737" s="193">
        <v>1070.56</v>
      </c>
      <c r="F737" s="44" t="str">
        <f t="shared" si="167"/>
        <v>-</v>
      </c>
    </row>
    <row r="738" spans="1:6" ht="12.75" customHeight="1" x14ac:dyDescent="0.2">
      <c r="A738" s="62" t="s">
        <v>1453</v>
      </c>
      <c r="B738" s="63" t="s">
        <v>1454</v>
      </c>
      <c r="C738" s="267" t="s">
        <v>1453</v>
      </c>
      <c r="D738" s="193">
        <v>4536.3500000000004</v>
      </c>
      <c r="E738" s="193"/>
      <c r="F738" s="44">
        <f t="shared" si="167"/>
        <v>0</v>
      </c>
    </row>
    <row r="739" spans="1:6" ht="12.75" customHeight="1" x14ac:dyDescent="0.2">
      <c r="A739" s="69" t="s">
        <v>1455</v>
      </c>
      <c r="B739" s="64" t="s">
        <v>1456</v>
      </c>
      <c r="C739" s="301" t="s">
        <v>1455</v>
      </c>
      <c r="D739" s="191">
        <v>5399.69</v>
      </c>
      <c r="E739" s="191"/>
      <c r="F739" s="70">
        <f t="shared" si="167"/>
        <v>0</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2730.92</v>
      </c>
      <c r="E741" s="191">
        <v>1443.27</v>
      </c>
      <c r="F741" s="70">
        <f t="shared" ref="F741:F1006" si="169">IF(D741&lt;&gt;0,IF(E741/D741&gt;=100,"&gt;&gt;100",E741/D741*100),"-")</f>
        <v>52.849222972478138</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9587.26</v>
      </c>
      <c r="F850" s="44" t="str">
        <f t="shared" si="169"/>
        <v>-</v>
      </c>
    </row>
    <row r="851" spans="1:6" ht="12.75" customHeight="1" x14ac:dyDescent="0.2">
      <c r="A851" s="62">
        <v>37221</v>
      </c>
      <c r="B851" s="63" t="s">
        <v>1678</v>
      </c>
      <c r="C851" s="267" t="s">
        <v>1679</v>
      </c>
      <c r="D851" s="193">
        <v>47684.29</v>
      </c>
      <c r="E851" s="193">
        <v>21456.29</v>
      </c>
      <c r="F851" s="44">
        <f t="shared" si="169"/>
        <v>44.996559663570537</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7"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351337.22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1788073.7000000002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1773594.8900000001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1554129.22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208541.02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732.09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10192.56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11055.45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3423.36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1767783.4300000002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1757950.8900000001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1511132.82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199637.99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546.72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46633.36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9832.5400000000009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371627.48999999976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37700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37700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37700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333927.49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333927.49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15489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Koren</cp:lastModifiedBy>
  <cp:lastPrinted>2025-07-09T09:13:30Z</cp:lastPrinted>
  <dcterms:created xsi:type="dcterms:W3CDTF">2022-04-01T05:14:30Z</dcterms:created>
  <dcterms:modified xsi:type="dcterms:W3CDTF">2025-07-14T09:21:31Z</dcterms:modified>
</cp:coreProperties>
</file>