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2\OneDrive - CARNET\Desktop\"/>
    </mc:Choice>
  </mc:AlternateContent>
  <xr:revisionPtr revIDLastSave="0" documentId="8_{39936A94-4EB3-4D6B-ABC1-E6449F8559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1" l="1"/>
  <c r="D102" i="1"/>
  <c r="D101" i="1"/>
  <c r="D99" i="1"/>
  <c r="D98" i="1"/>
  <c r="D96" i="1"/>
  <c r="D105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<sst xmlns="http://schemas.openxmlformats.org/spreadsheetml/2006/main" count="268" uniqueCount="102">
  <si>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</si>
  <si>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</si>
  <si>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</si>
  <si>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</si>
  <si>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</si>
  <si>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</si>
  <si>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</si>
  <si>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</si>
  <si>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GRIGORA VITEZA_x000D_
KRUGE 46_x000D_
10000 ZAGREB_x000D_
Tel: +385(1)5599680   Fax: +385(1)5599687_x000D_
OIB: 54303952361_x000D_
Mail: tajnistvo@os-gviteza-zg.skole.hr_x000D_
IBAN: HR3224020061100941401</t>
  </si>
  <si>
    <t>Isplata Sredstava Za Razdoblje: 01.04.2025 Do 30.04.2025</t>
  </si>
  <si>
    <t>UPIS NEKRETNINA d.o.o.</t>
  </si>
  <si>
    <t>87680911390</t>
  </si>
  <si>
    <t>10000 ZAGREB</t>
  </si>
  <si>
    <t>USLUGE TELEFONA, POŠTE I PRIJEVOZA</t>
  </si>
  <si>
    <t>OSNOVNA ŠKOLA GRIGORA VITEZA</t>
  </si>
  <si>
    <t>Ukupno:</t>
  </si>
  <si>
    <t>ZH PODRUŽNICA ČISTOĆA</t>
  </si>
  <si>
    <t>85584865987-004</t>
  </si>
  <si>
    <t>ZAGREB</t>
  </si>
  <si>
    <t>KOMUNALNE USLUGE</t>
  </si>
  <si>
    <t>VODOOPSKRBA</t>
  </si>
  <si>
    <t>8341654</t>
  </si>
  <si>
    <t>ZATEZNE KAMATE</t>
  </si>
  <si>
    <t>AGRODALM D.O.O.</t>
  </si>
  <si>
    <t>80649374262</t>
  </si>
  <si>
    <t>MATERIJAL I SIROVINE</t>
  </si>
  <si>
    <t>KLARA</t>
  </si>
  <si>
    <t>76842508189</t>
  </si>
  <si>
    <t>SAVEZ EDUKACIJSKIH RAHABILITATORA HRVATSKE</t>
  </si>
  <si>
    <t>75578931984</t>
  </si>
  <si>
    <t>42000 VARAŽDIN</t>
  </si>
  <si>
    <t>STRUČNO USAVRŠAVANJE ZAPOSLENIKA</t>
  </si>
  <si>
    <t>QUANT RESEARCH d.o.o.</t>
  </si>
  <si>
    <t>71189480415</t>
  </si>
  <si>
    <t>10000 Zagreb</t>
  </si>
  <si>
    <t>Telemach Hrvatska d.o.o.</t>
  </si>
  <si>
    <t>70133616033</t>
  </si>
  <si>
    <t>HEP OPSKRBA d.o.o.</t>
  </si>
  <si>
    <t>63073332379</t>
  </si>
  <si>
    <t>ENERGIJA</t>
  </si>
  <si>
    <t>KOMUNALNE NAKNADE</t>
  </si>
  <si>
    <t>6181789</t>
  </si>
  <si>
    <t>IGO-MAT d.o.o.</t>
  </si>
  <si>
    <t>55662000497</t>
  </si>
  <si>
    <t>10432 Bregana</t>
  </si>
  <si>
    <t>CLIPS D.O.O.</t>
  </si>
  <si>
    <t>52401930153</t>
  </si>
  <si>
    <t>VINDIJA - MLIJEKO</t>
  </si>
  <si>
    <t>44138062462</t>
  </si>
  <si>
    <t>VARAŽDIN</t>
  </si>
  <si>
    <t>Glas Koncila</t>
  </si>
  <si>
    <t>42821159693</t>
  </si>
  <si>
    <t>NAKNADE GRAĐANIMA I KUĆANSTVIMA U NARAVI</t>
  </si>
  <si>
    <t>ZAGREBAČKA FILHARMONIJA</t>
  </si>
  <si>
    <t>38657725741</t>
  </si>
  <si>
    <t>OSTALI NESPOMENUTI RASHODI POSLOVANJA</t>
  </si>
  <si>
    <t>ERSTE&amp;STEIERMARKISCHE BANK D.D.</t>
  </si>
  <si>
    <t>23057039320</t>
  </si>
  <si>
    <t>RIJEKA</t>
  </si>
  <si>
    <t>BANKARSKE USLUGE I USLUGE PLATNOG PROMETA</t>
  </si>
  <si>
    <t>HEP-TOPLINARSTVO D.O.O.</t>
  </si>
  <si>
    <t>15907062900</t>
  </si>
  <si>
    <t>NEURO TECH J.D.O.O.</t>
  </si>
  <si>
    <t>11751611781</t>
  </si>
  <si>
    <t>Zagreb</t>
  </si>
  <si>
    <t>RAČUNALNE USLUGE</t>
  </si>
  <si>
    <t>SVIJET MEDIJA  D.O.O.</t>
  </si>
  <si>
    <t>08622180689</t>
  </si>
  <si>
    <t>SITNI INVENTAR I AUTO GUME</t>
  </si>
  <si>
    <t>KE TIS d.o.o.</t>
  </si>
  <si>
    <t>07920805919</t>
  </si>
  <si>
    <t>OSTALE USLUGE</t>
  </si>
  <si>
    <t>LEDO PLUS D.O.O.</t>
  </si>
  <si>
    <t>07179054100</t>
  </si>
  <si>
    <t>PLAĆE ZA REDOVAN RAD</t>
  </si>
  <si>
    <t>Nema Konta Na Odabranoj Razini</t>
  </si>
  <si>
    <t>POREZ NA DOHODAK IZ PLAĆA</t>
  </si>
  <si>
    <t>OBEZE ZA DOPRINOSE IZ PLAĆA - MIO I</t>
  </si>
  <si>
    <t>OBEZE ZA DOPRINOSE IZ PLAĆA - MIO II</t>
  </si>
  <si>
    <t>OBVEZE ZA DOPRINOSE ZA OBVEZNO ZDRAVSTVENO OSIGURANJE - 15%</t>
  </si>
  <si>
    <t>SLUŽBENA PUTOVANJA</t>
  </si>
  <si>
    <t>UREDSKI MATERIJAL I OSTALI MATERIJALNI RASHODI</t>
  </si>
  <si>
    <t>MATERIJAL I DIJELOVI ZA TEKUĆE I INVESTICIJSKO ODRŽAVANJE</t>
  </si>
  <si>
    <t>ZAKUPNINE I NAJAMNINE</t>
  </si>
  <si>
    <t>ZDRAVSTVENE I VETERINARSKE USLUGE</t>
  </si>
  <si>
    <t>INTELEKTUALNE I OSOBNE USLUGE</t>
  </si>
  <si>
    <t>NAKNADE GRAĐANIMA I KUĆANSTVIMA U NOVCU</t>
  </si>
  <si>
    <t>UREĐAJI, STROJEVI I OPREMA ZA OSTALE NAMJENE</t>
  </si>
  <si>
    <t>KNJIGE</t>
  </si>
  <si>
    <t>Sveukupno:</t>
  </si>
  <si>
    <t xml:space="preserve">EU KOORDINATOR ZA POMOĆNIKE </t>
  </si>
  <si>
    <t xml:space="preserve">BRUTO PLAĆA </t>
  </si>
  <si>
    <t>OSNOVNO ZDRAVSTVENO OSIGURANJE</t>
  </si>
  <si>
    <t>GRAD ASISTENTI</t>
  </si>
  <si>
    <t>NAKNADA ZA PRIJEVOZ</t>
  </si>
  <si>
    <t>EU ASISTENTI</t>
  </si>
  <si>
    <t>PLAĆA PRODUŽENI BORAVAK</t>
  </si>
  <si>
    <t>PLAĆA MINISTARSTVO</t>
  </si>
  <si>
    <t>PLAĆA ZA MINISTARSTVO</t>
  </si>
  <si>
    <t>ZAG</t>
  </si>
  <si>
    <t>PREKOVREMENI RAD</t>
  </si>
  <si>
    <t>ETEHNIČAR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</si>
</sst>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02"/>
  <sheetViews>
    <sheetView tabSelected="1" topLeftCell="A76" zoomScaleNormal="100" workbookViewId="0">
      <selection activeCell="D108" sqref="D10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15.5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1437.06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1437.06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2047.27</v>
      </c>
      <c r="E11" s="10">
        <v>3234</v>
      </c>
      <c r="F11" s="9" t="s">
        <v>19</v>
      </c>
      <c r="G11" s="27" t="s">
        <v>14</v>
      </c>
    </row>
    <row r="12" spans="1:7" x14ac:dyDescent="0.25">
      <c r="A12" s="9"/>
      <c r="B12" s="14"/>
      <c r="C12" s="10"/>
      <c r="D12" s="18">
        <v>4.87</v>
      </c>
      <c r="E12" s="10">
        <v>3433</v>
      </c>
      <c r="F12" s="9" t="s">
        <v>22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2052.14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18</v>
      </c>
      <c r="D14" s="18">
        <v>4472.2</v>
      </c>
      <c r="E14" s="10">
        <v>3222</v>
      </c>
      <c r="F14" s="9" t="s">
        <v>25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4472.2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18</v>
      </c>
      <c r="D16" s="18">
        <v>870.58</v>
      </c>
      <c r="E16" s="10">
        <v>3222</v>
      </c>
      <c r="F16" s="9" t="s">
        <v>25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870.58</v>
      </c>
      <c r="E17" s="23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30</v>
      </c>
      <c r="D18" s="18">
        <v>70</v>
      </c>
      <c r="E18" s="10">
        <v>3213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70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210</v>
      </c>
      <c r="E20" s="10">
        <v>3213</v>
      </c>
      <c r="F20" s="9" t="s">
        <v>31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210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34</v>
      </c>
      <c r="D22" s="18">
        <v>179.83</v>
      </c>
      <c r="E22" s="10">
        <v>3231</v>
      </c>
      <c r="F22" s="9" t="s">
        <v>13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179.83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18</v>
      </c>
      <c r="D24" s="18">
        <v>2006.67</v>
      </c>
      <c r="E24" s="10">
        <v>3223</v>
      </c>
      <c r="F24" s="9" t="s">
        <v>39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2006.67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18</v>
      </c>
      <c r="D26" s="18">
        <v>229.45</v>
      </c>
      <c r="E26" s="10">
        <v>3234</v>
      </c>
      <c r="F26" s="9" t="s">
        <v>19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229.45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44</v>
      </c>
      <c r="D28" s="18">
        <v>1212.4100000000001</v>
      </c>
      <c r="E28" s="10">
        <v>3222</v>
      </c>
      <c r="F28" s="9" t="s">
        <v>25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1212.4100000000001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18</v>
      </c>
      <c r="D30" s="18">
        <v>1266.27</v>
      </c>
      <c r="E30" s="10">
        <v>3222</v>
      </c>
      <c r="F30" s="9" t="s">
        <v>25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1266.27</v>
      </c>
      <c r="E31" s="23"/>
      <c r="F31" s="25"/>
      <c r="G31" s="26"/>
    </row>
    <row r="32" spans="1:7" x14ac:dyDescent="0.25">
      <c r="A32" s="9" t="s">
        <v>47</v>
      </c>
      <c r="B32" s="14" t="s">
        <v>48</v>
      </c>
      <c r="C32" s="10" t="s">
        <v>49</v>
      </c>
      <c r="D32" s="18">
        <v>621.14</v>
      </c>
      <c r="E32" s="10">
        <v>3222</v>
      </c>
      <c r="F32" s="9" t="s">
        <v>25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621.14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34</v>
      </c>
      <c r="D34" s="18">
        <v>224.55</v>
      </c>
      <c r="E34" s="10">
        <v>3722</v>
      </c>
      <c r="F34" s="9" t="s">
        <v>52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224.55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18</v>
      </c>
      <c r="D36" s="18">
        <v>752</v>
      </c>
      <c r="E36" s="10">
        <v>3299</v>
      </c>
      <c r="F36" s="9" t="s">
        <v>55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752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143.30000000000001</v>
      </c>
      <c r="E38" s="10">
        <v>3431</v>
      </c>
      <c r="F38" s="9" t="s">
        <v>59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143.30000000000001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12</v>
      </c>
      <c r="D40" s="18">
        <v>7191.7</v>
      </c>
      <c r="E40" s="10">
        <v>3223</v>
      </c>
      <c r="F40" s="9" t="s">
        <v>39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7191.7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64</v>
      </c>
      <c r="D42" s="18">
        <v>325</v>
      </c>
      <c r="E42" s="10">
        <v>3238</v>
      </c>
      <c r="F42" s="9" t="s">
        <v>65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325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18</v>
      </c>
      <c r="D44" s="18">
        <v>44.98</v>
      </c>
      <c r="E44" s="10">
        <v>3225</v>
      </c>
      <c r="F44" s="9" t="s">
        <v>68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44.98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12</v>
      </c>
      <c r="D46" s="18">
        <v>1156.25</v>
      </c>
      <c r="E46" s="10">
        <v>3239</v>
      </c>
      <c r="F46" s="9" t="s">
        <v>71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1156.25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18</v>
      </c>
      <c r="D48" s="18">
        <v>541.76</v>
      </c>
      <c r="E48" s="10">
        <v>3222</v>
      </c>
      <c r="F48" s="9" t="s">
        <v>25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541.76</v>
      </c>
      <c r="E49" s="23"/>
      <c r="F49" s="25"/>
      <c r="G49" s="26"/>
    </row>
    <row r="50" spans="1:7" x14ac:dyDescent="0.25">
      <c r="A50" s="9"/>
      <c r="B50" s="14"/>
      <c r="C50" s="10"/>
      <c r="D50" s="18">
        <v>635.38</v>
      </c>
      <c r="E50" s="10">
        <v>3111</v>
      </c>
      <c r="F50" s="9" t="s">
        <v>74</v>
      </c>
      <c r="G50" s="27" t="s">
        <v>14</v>
      </c>
    </row>
    <row r="51" spans="1:7" x14ac:dyDescent="0.25">
      <c r="A51" s="9"/>
      <c r="B51" s="14"/>
      <c r="C51" s="10"/>
      <c r="D51" s="18">
        <v>3500</v>
      </c>
      <c r="E51" s="10">
        <v>3129</v>
      </c>
      <c r="F51" s="9" t="s">
        <v>75</v>
      </c>
      <c r="G51" s="28" t="s">
        <v>14</v>
      </c>
    </row>
    <row r="52" spans="1:7" x14ac:dyDescent="0.25">
      <c r="A52" s="9"/>
      <c r="B52" s="14"/>
      <c r="C52" s="10"/>
      <c r="D52" s="18">
        <v>196.26</v>
      </c>
      <c r="E52" s="10">
        <v>3141</v>
      </c>
      <c r="F52" s="9" t="s">
        <v>76</v>
      </c>
      <c r="G52" s="28" t="s">
        <v>14</v>
      </c>
    </row>
    <row r="53" spans="1:7" x14ac:dyDescent="0.25">
      <c r="A53" s="9"/>
      <c r="B53" s="14"/>
      <c r="C53" s="10"/>
      <c r="D53" s="18">
        <v>155.94</v>
      </c>
      <c r="E53" s="10">
        <v>3151</v>
      </c>
      <c r="F53" s="9" t="s">
        <v>77</v>
      </c>
      <c r="G53" s="28" t="s">
        <v>14</v>
      </c>
    </row>
    <row r="54" spans="1:7" x14ac:dyDescent="0.25">
      <c r="A54" s="9"/>
      <c r="B54" s="14"/>
      <c r="C54" s="10"/>
      <c r="D54" s="18">
        <v>51.97</v>
      </c>
      <c r="E54" s="10">
        <v>3152</v>
      </c>
      <c r="F54" s="9" t="s">
        <v>78</v>
      </c>
      <c r="G54" s="28" t="s">
        <v>14</v>
      </c>
    </row>
    <row r="55" spans="1:7" x14ac:dyDescent="0.25">
      <c r="A55" s="9"/>
      <c r="B55" s="14"/>
      <c r="C55" s="10"/>
      <c r="D55" s="18">
        <v>171.53</v>
      </c>
      <c r="E55" s="10">
        <v>3162</v>
      </c>
      <c r="F55" s="9" t="s">
        <v>79</v>
      </c>
      <c r="G55" s="28" t="s">
        <v>14</v>
      </c>
    </row>
    <row r="56" spans="1:7" x14ac:dyDescent="0.25">
      <c r="A56" s="9"/>
      <c r="B56" s="14"/>
      <c r="C56" s="10"/>
      <c r="D56" s="18">
        <v>603</v>
      </c>
      <c r="E56" s="10">
        <v>3211</v>
      </c>
      <c r="F56" s="9" t="s">
        <v>80</v>
      </c>
      <c r="G56" s="28" t="s">
        <v>14</v>
      </c>
    </row>
    <row r="57" spans="1:7" x14ac:dyDescent="0.25">
      <c r="A57" s="9"/>
      <c r="B57" s="14"/>
      <c r="C57" s="10"/>
      <c r="D57" s="18">
        <v>4040</v>
      </c>
      <c r="E57" s="10">
        <v>3213</v>
      </c>
      <c r="F57" s="9" t="s">
        <v>31</v>
      </c>
      <c r="G57" s="28" t="s">
        <v>14</v>
      </c>
    </row>
    <row r="58" spans="1:7" x14ac:dyDescent="0.25">
      <c r="A58" s="9"/>
      <c r="B58" s="14"/>
      <c r="C58" s="10"/>
      <c r="D58" s="18">
        <v>58.1</v>
      </c>
      <c r="E58" s="10">
        <v>3221</v>
      </c>
      <c r="F58" s="9" t="s">
        <v>81</v>
      </c>
      <c r="G58" s="28" t="s">
        <v>14</v>
      </c>
    </row>
    <row r="59" spans="1:7" x14ac:dyDescent="0.25">
      <c r="A59" s="9"/>
      <c r="B59" s="14"/>
      <c r="C59" s="10"/>
      <c r="D59" s="18">
        <v>140.83000000000001</v>
      </c>
      <c r="E59" s="10">
        <v>3221</v>
      </c>
      <c r="F59" s="9" t="s">
        <v>81</v>
      </c>
      <c r="G59" s="28" t="s">
        <v>14</v>
      </c>
    </row>
    <row r="60" spans="1:7" x14ac:dyDescent="0.25">
      <c r="A60" s="9"/>
      <c r="B60" s="14"/>
      <c r="C60" s="10"/>
      <c r="D60" s="18">
        <v>421.38</v>
      </c>
      <c r="E60" s="10">
        <v>3221</v>
      </c>
      <c r="F60" s="9" t="s">
        <v>81</v>
      </c>
      <c r="G60" s="28" t="s">
        <v>14</v>
      </c>
    </row>
    <row r="61" spans="1:7" x14ac:dyDescent="0.25">
      <c r="A61" s="9"/>
      <c r="B61" s="14"/>
      <c r="C61" s="10"/>
      <c r="D61" s="18">
        <v>10752.43</v>
      </c>
      <c r="E61" s="10">
        <v>3222</v>
      </c>
      <c r="F61" s="9" t="s">
        <v>25</v>
      </c>
      <c r="G61" s="28" t="s">
        <v>14</v>
      </c>
    </row>
    <row r="62" spans="1:7" x14ac:dyDescent="0.25">
      <c r="A62" s="9"/>
      <c r="B62" s="14"/>
      <c r="C62" s="10"/>
      <c r="D62" s="18">
        <v>743.97</v>
      </c>
      <c r="E62" s="10">
        <v>3223</v>
      </c>
      <c r="F62" s="9" t="s">
        <v>39</v>
      </c>
      <c r="G62" s="28" t="s">
        <v>14</v>
      </c>
    </row>
    <row r="63" spans="1:7" x14ac:dyDescent="0.25">
      <c r="A63" s="9"/>
      <c r="B63" s="14"/>
      <c r="C63" s="10"/>
      <c r="D63" s="18">
        <v>1868.95</v>
      </c>
      <c r="E63" s="10">
        <v>3223</v>
      </c>
      <c r="F63" s="9" t="s">
        <v>39</v>
      </c>
      <c r="G63" s="28" t="s">
        <v>14</v>
      </c>
    </row>
    <row r="64" spans="1:7" x14ac:dyDescent="0.25">
      <c r="A64" s="9"/>
      <c r="B64" s="14"/>
      <c r="C64" s="10"/>
      <c r="D64" s="18">
        <v>56.25</v>
      </c>
      <c r="E64" s="10">
        <v>3224</v>
      </c>
      <c r="F64" s="9" t="s">
        <v>82</v>
      </c>
      <c r="G64" s="28" t="s">
        <v>14</v>
      </c>
    </row>
    <row r="65" spans="1:7" x14ac:dyDescent="0.25">
      <c r="A65" s="9"/>
      <c r="B65" s="14"/>
      <c r="C65" s="10"/>
      <c r="D65" s="18">
        <v>44.98</v>
      </c>
      <c r="E65" s="10">
        <v>3225</v>
      </c>
      <c r="F65" s="9" t="s">
        <v>68</v>
      </c>
      <c r="G65" s="28" t="s">
        <v>14</v>
      </c>
    </row>
    <row r="66" spans="1:7" x14ac:dyDescent="0.25">
      <c r="A66" s="9"/>
      <c r="B66" s="14"/>
      <c r="C66" s="10"/>
      <c r="D66" s="18">
        <v>21.58</v>
      </c>
      <c r="E66" s="10">
        <v>3231</v>
      </c>
      <c r="F66" s="9" t="s">
        <v>13</v>
      </c>
      <c r="G66" s="28" t="s">
        <v>14</v>
      </c>
    </row>
    <row r="67" spans="1:7" x14ac:dyDescent="0.25">
      <c r="A67" s="9"/>
      <c r="B67" s="14"/>
      <c r="C67" s="10"/>
      <c r="D67" s="18">
        <v>49.17</v>
      </c>
      <c r="E67" s="10">
        <v>3231</v>
      </c>
      <c r="F67" s="9" t="s">
        <v>13</v>
      </c>
      <c r="G67" s="28" t="s">
        <v>14</v>
      </c>
    </row>
    <row r="68" spans="1:7" x14ac:dyDescent="0.25">
      <c r="A68" s="9"/>
      <c r="B68" s="14"/>
      <c r="C68" s="10"/>
      <c r="D68" s="18">
        <v>886.96</v>
      </c>
      <c r="E68" s="10">
        <v>3231</v>
      </c>
      <c r="F68" s="9" t="s">
        <v>13</v>
      </c>
      <c r="G68" s="28" t="s">
        <v>14</v>
      </c>
    </row>
    <row r="69" spans="1:7" x14ac:dyDescent="0.25">
      <c r="A69" s="9"/>
      <c r="B69" s="14"/>
      <c r="C69" s="10"/>
      <c r="D69" s="18">
        <v>79.66</v>
      </c>
      <c r="E69" s="10">
        <v>3234</v>
      </c>
      <c r="F69" s="9" t="s">
        <v>19</v>
      </c>
      <c r="G69" s="28" t="s">
        <v>14</v>
      </c>
    </row>
    <row r="70" spans="1:7" x14ac:dyDescent="0.25">
      <c r="A70" s="9"/>
      <c r="B70" s="14"/>
      <c r="C70" s="10"/>
      <c r="D70" s="18">
        <v>229.45</v>
      </c>
      <c r="E70" s="10">
        <v>3234</v>
      </c>
      <c r="F70" s="9" t="s">
        <v>19</v>
      </c>
      <c r="G70" s="28" t="s">
        <v>14</v>
      </c>
    </row>
    <row r="71" spans="1:7" x14ac:dyDescent="0.25">
      <c r="A71" s="9"/>
      <c r="B71" s="14"/>
      <c r="C71" s="10"/>
      <c r="D71" s="18">
        <v>400</v>
      </c>
      <c r="E71" s="10">
        <v>3234</v>
      </c>
      <c r="F71" s="9" t="s">
        <v>19</v>
      </c>
      <c r="G71" s="28" t="s">
        <v>14</v>
      </c>
    </row>
    <row r="72" spans="1:7" x14ac:dyDescent="0.25">
      <c r="A72" s="9"/>
      <c r="B72" s="14"/>
      <c r="C72" s="10"/>
      <c r="D72" s="18">
        <v>403.88</v>
      </c>
      <c r="E72" s="10">
        <v>3234</v>
      </c>
      <c r="F72" s="9" t="s">
        <v>19</v>
      </c>
      <c r="G72" s="28" t="s">
        <v>14</v>
      </c>
    </row>
    <row r="73" spans="1:7" x14ac:dyDescent="0.25">
      <c r="A73" s="9"/>
      <c r="B73" s="14"/>
      <c r="C73" s="10"/>
      <c r="D73" s="18">
        <v>1253.6199999999999</v>
      </c>
      <c r="E73" s="10">
        <v>3234</v>
      </c>
      <c r="F73" s="9" t="s">
        <v>19</v>
      </c>
      <c r="G73" s="28" t="s">
        <v>14</v>
      </c>
    </row>
    <row r="74" spans="1:7" x14ac:dyDescent="0.25">
      <c r="A74" s="9"/>
      <c r="B74" s="14"/>
      <c r="C74" s="10"/>
      <c r="D74" s="18">
        <v>207.5</v>
      </c>
      <c r="E74" s="10">
        <v>3235</v>
      </c>
      <c r="F74" s="9" t="s">
        <v>83</v>
      </c>
      <c r="G74" s="28" t="s">
        <v>14</v>
      </c>
    </row>
    <row r="75" spans="1:7" x14ac:dyDescent="0.25">
      <c r="A75" s="9"/>
      <c r="B75" s="14"/>
      <c r="C75" s="10"/>
      <c r="D75" s="18">
        <v>60</v>
      </c>
      <c r="E75" s="10">
        <v>3236</v>
      </c>
      <c r="F75" s="9" t="s">
        <v>84</v>
      </c>
      <c r="G75" s="28" t="s">
        <v>14</v>
      </c>
    </row>
    <row r="76" spans="1:7" x14ac:dyDescent="0.25">
      <c r="A76" s="9"/>
      <c r="B76" s="14"/>
      <c r="C76" s="10"/>
      <c r="D76" s="18">
        <v>604.63</v>
      </c>
      <c r="E76" s="10">
        <v>3236</v>
      </c>
      <c r="F76" s="9" t="s">
        <v>84</v>
      </c>
      <c r="G76" s="28" t="s">
        <v>14</v>
      </c>
    </row>
    <row r="77" spans="1:7" x14ac:dyDescent="0.25">
      <c r="A77" s="9"/>
      <c r="B77" s="14"/>
      <c r="C77" s="10"/>
      <c r="D77" s="18">
        <v>112.5</v>
      </c>
      <c r="E77" s="10">
        <v>3237</v>
      </c>
      <c r="F77" s="9" t="s">
        <v>85</v>
      </c>
      <c r="G77" s="28" t="s">
        <v>14</v>
      </c>
    </row>
    <row r="78" spans="1:7" x14ac:dyDescent="0.25">
      <c r="A78" s="9"/>
      <c r="B78" s="14"/>
      <c r="C78" s="10"/>
      <c r="D78" s="18">
        <v>1.66</v>
      </c>
      <c r="E78" s="10">
        <v>3238</v>
      </c>
      <c r="F78" s="9" t="s">
        <v>65</v>
      </c>
      <c r="G78" s="28" t="s">
        <v>14</v>
      </c>
    </row>
    <row r="79" spans="1:7" x14ac:dyDescent="0.25">
      <c r="A79" s="9"/>
      <c r="B79" s="14"/>
      <c r="C79" s="10"/>
      <c r="D79" s="18">
        <v>261.88</v>
      </c>
      <c r="E79" s="10">
        <v>3238</v>
      </c>
      <c r="F79" s="9" t="s">
        <v>65</v>
      </c>
      <c r="G79" s="28" t="s">
        <v>14</v>
      </c>
    </row>
    <row r="80" spans="1:7" x14ac:dyDescent="0.25">
      <c r="A80" s="9"/>
      <c r="B80" s="14"/>
      <c r="C80" s="10"/>
      <c r="D80" s="18">
        <v>2372.63</v>
      </c>
      <c r="E80" s="10">
        <v>3239</v>
      </c>
      <c r="F80" s="9" t="s">
        <v>71</v>
      </c>
      <c r="G80" s="28" t="s">
        <v>14</v>
      </c>
    </row>
    <row r="81" spans="1:7" x14ac:dyDescent="0.25">
      <c r="A81" s="9"/>
      <c r="B81" s="14"/>
      <c r="C81" s="10"/>
      <c r="D81" s="18">
        <v>149.86000000000001</v>
      </c>
      <c r="E81" s="10">
        <v>3431</v>
      </c>
      <c r="F81" s="9" t="s">
        <v>59</v>
      </c>
      <c r="G81" s="28" t="s">
        <v>14</v>
      </c>
    </row>
    <row r="82" spans="1:7" x14ac:dyDescent="0.25">
      <c r="A82" s="9"/>
      <c r="B82" s="14"/>
      <c r="C82" s="10"/>
      <c r="D82" s="18">
        <v>4.87</v>
      </c>
      <c r="E82" s="10">
        <v>3433</v>
      </c>
      <c r="F82" s="9" t="s">
        <v>22</v>
      </c>
      <c r="G82" s="28" t="s">
        <v>14</v>
      </c>
    </row>
    <row r="83" spans="1:7" x14ac:dyDescent="0.25">
      <c r="A83" s="9"/>
      <c r="B83" s="14"/>
      <c r="C83" s="10"/>
      <c r="D83" s="18">
        <v>8863.9500000000007</v>
      </c>
      <c r="E83" s="10">
        <v>3721</v>
      </c>
      <c r="F83" s="9" t="s">
        <v>86</v>
      </c>
      <c r="G83" s="28" t="s">
        <v>14</v>
      </c>
    </row>
    <row r="84" spans="1:7" x14ac:dyDescent="0.25">
      <c r="A84" s="9"/>
      <c r="B84" s="14"/>
      <c r="C84" s="10"/>
      <c r="D84" s="18">
        <v>5811.6</v>
      </c>
      <c r="E84" s="10">
        <v>3722</v>
      </c>
      <c r="F84" s="9" t="s">
        <v>52</v>
      </c>
      <c r="G84" s="28" t="s">
        <v>14</v>
      </c>
    </row>
    <row r="85" spans="1:7" x14ac:dyDescent="0.25">
      <c r="A85" s="9"/>
      <c r="B85" s="14"/>
      <c r="C85" s="10"/>
      <c r="D85" s="18">
        <v>1194.94</v>
      </c>
      <c r="E85" s="10">
        <v>4227</v>
      </c>
      <c r="F85" s="9" t="s">
        <v>87</v>
      </c>
      <c r="G85" s="28" t="s">
        <v>14</v>
      </c>
    </row>
    <row r="86" spans="1:7" x14ac:dyDescent="0.25">
      <c r="A86" s="9"/>
      <c r="B86" s="14"/>
      <c r="C86" s="10"/>
      <c r="D86" s="18">
        <v>68.22</v>
      </c>
      <c r="E86" s="10">
        <v>4241</v>
      </c>
      <c r="F86" s="9" t="s">
        <v>88</v>
      </c>
      <c r="G86" s="28" t="s">
        <v>14</v>
      </c>
    </row>
    <row r="87" spans="1:7" x14ac:dyDescent="0.25">
      <c r="A87" s="9" t="s">
        <v>90</v>
      </c>
      <c r="B87" s="14"/>
      <c r="C87" s="10"/>
      <c r="D87" s="18">
        <v>490.84</v>
      </c>
      <c r="E87" s="10">
        <v>3111</v>
      </c>
      <c r="F87" s="9" t="s">
        <v>91</v>
      </c>
      <c r="G87" s="28" t="s">
        <v>14</v>
      </c>
    </row>
    <row r="88" spans="1:7" x14ac:dyDescent="0.25">
      <c r="A88" s="9" t="s">
        <v>90</v>
      </c>
      <c r="B88" s="14"/>
      <c r="C88" s="10"/>
      <c r="D88" s="18">
        <v>80.989999999999995</v>
      </c>
      <c r="E88" s="10">
        <v>3132</v>
      </c>
      <c r="F88" s="9" t="s">
        <v>92</v>
      </c>
      <c r="G88" s="28" t="s">
        <v>14</v>
      </c>
    </row>
    <row r="89" spans="1:7" x14ac:dyDescent="0.25">
      <c r="A89" s="9" t="s">
        <v>93</v>
      </c>
      <c r="B89" s="14"/>
      <c r="C89" s="10"/>
      <c r="D89" s="18">
        <v>17806.89</v>
      </c>
      <c r="E89" s="10">
        <v>3111</v>
      </c>
      <c r="F89" s="9" t="s">
        <v>91</v>
      </c>
      <c r="G89" s="28" t="s">
        <v>14</v>
      </c>
    </row>
    <row r="90" spans="1:7" x14ac:dyDescent="0.25">
      <c r="A90" s="9" t="s">
        <v>93</v>
      </c>
      <c r="B90" s="14"/>
      <c r="C90" s="10"/>
      <c r="D90" s="18">
        <v>554.52</v>
      </c>
      <c r="E90" s="10">
        <v>3212</v>
      </c>
      <c r="F90" s="9" t="s">
        <v>94</v>
      </c>
      <c r="G90" s="28" t="s">
        <v>14</v>
      </c>
    </row>
    <row r="91" spans="1:7" x14ac:dyDescent="0.25">
      <c r="A91" s="9" t="s">
        <v>93</v>
      </c>
      <c r="B91" s="14"/>
      <c r="C91" s="10"/>
      <c r="D91" s="18">
        <v>2938.16</v>
      </c>
      <c r="E91" s="10">
        <v>3132</v>
      </c>
      <c r="F91" s="9" t="s">
        <v>92</v>
      </c>
      <c r="G91" s="28" t="s">
        <v>14</v>
      </c>
    </row>
    <row r="92" spans="1:7" x14ac:dyDescent="0.25">
      <c r="A92" s="9" t="s">
        <v>95</v>
      </c>
      <c r="B92" s="14"/>
      <c r="C92" s="10"/>
      <c r="D92" s="18">
        <v>10380.15</v>
      </c>
      <c r="E92" s="10">
        <v>3111</v>
      </c>
      <c r="F92" s="9" t="s">
        <v>91</v>
      </c>
      <c r="G92" s="28" t="s">
        <v>14</v>
      </c>
    </row>
    <row r="93" spans="1:7" x14ac:dyDescent="0.25">
      <c r="A93" s="9" t="s">
        <v>95</v>
      </c>
      <c r="B93" s="14"/>
      <c r="C93" s="10"/>
      <c r="D93" s="18">
        <v>372.33</v>
      </c>
      <c r="E93" s="10">
        <v>3212</v>
      </c>
      <c r="F93" s="9" t="s">
        <v>94</v>
      </c>
      <c r="G93" s="28" t="s">
        <v>14</v>
      </c>
    </row>
    <row r="94" spans="1:7" x14ac:dyDescent="0.25">
      <c r="A94" s="9" t="s">
        <v>95</v>
      </c>
      <c r="B94" s="14"/>
      <c r="C94" s="10"/>
      <c r="D94" s="18">
        <v>1712.72</v>
      </c>
      <c r="E94" s="10">
        <v>3132</v>
      </c>
      <c r="F94" s="9" t="s">
        <v>92</v>
      </c>
      <c r="G94" s="28" t="s">
        <v>14</v>
      </c>
    </row>
    <row r="95" spans="1:7" x14ac:dyDescent="0.25">
      <c r="A95" s="9" t="s">
        <v>96</v>
      </c>
      <c r="B95" s="14"/>
      <c r="C95" s="10"/>
      <c r="D95" s="18">
        <v>7977.74</v>
      </c>
      <c r="E95" s="10">
        <v>3111</v>
      </c>
      <c r="F95" s="9" t="s">
        <v>91</v>
      </c>
      <c r="G95" s="28" t="s">
        <v>14</v>
      </c>
    </row>
    <row r="96" spans="1:7" x14ac:dyDescent="0.25">
      <c r="A96" s="9" t="s">
        <v>96</v>
      </c>
      <c r="B96" s="14"/>
      <c r="C96" s="10"/>
      <c r="D96" s="18">
        <f>135.78+38.49</f>
        <v>174.27</v>
      </c>
      <c r="E96" s="10">
        <v>3212</v>
      </c>
      <c r="F96" s="9" t="s">
        <v>94</v>
      </c>
      <c r="G96" s="28" t="s">
        <v>14</v>
      </c>
    </row>
    <row r="97" spans="1:7" x14ac:dyDescent="0.25">
      <c r="A97" s="9" t="s">
        <v>96</v>
      </c>
      <c r="B97" s="14"/>
      <c r="C97" s="10"/>
      <c r="D97" s="18">
        <v>1316.33</v>
      </c>
      <c r="E97" s="10">
        <v>3132</v>
      </c>
      <c r="F97" s="9" t="s">
        <v>92</v>
      </c>
      <c r="G97" s="28" t="s">
        <v>14</v>
      </c>
    </row>
    <row r="98" spans="1:7" x14ac:dyDescent="0.25">
      <c r="A98" s="9" t="s">
        <v>97</v>
      </c>
      <c r="B98" s="14"/>
      <c r="C98" s="10"/>
      <c r="D98" s="18">
        <f>168797.29</f>
        <v>168797.29</v>
      </c>
      <c r="E98" s="10">
        <v>3111</v>
      </c>
      <c r="F98" s="9" t="s">
        <v>91</v>
      </c>
      <c r="G98" s="28" t="s">
        <v>14</v>
      </c>
    </row>
    <row r="99" spans="1:7" x14ac:dyDescent="0.25">
      <c r="A99" s="9" t="s">
        <v>98</v>
      </c>
      <c r="B99" s="14"/>
      <c r="C99" s="10"/>
      <c r="D99" s="18">
        <f>1980.86+1547.47+153.96</f>
        <v>3682.29</v>
      </c>
      <c r="E99" s="10">
        <v>3212</v>
      </c>
      <c r="F99" s="9" t="s">
        <v>94</v>
      </c>
      <c r="G99" s="28" t="s">
        <v>14</v>
      </c>
    </row>
    <row r="100" spans="1:7" x14ac:dyDescent="0.25">
      <c r="A100" s="9" t="s">
        <v>97</v>
      </c>
      <c r="B100" s="14"/>
      <c r="C100" s="10"/>
      <c r="D100" s="18">
        <v>27851.52</v>
      </c>
      <c r="E100" s="10">
        <v>3132</v>
      </c>
      <c r="F100" s="9" t="s">
        <v>92</v>
      </c>
      <c r="G100" s="28" t="s">
        <v>14</v>
      </c>
    </row>
    <row r="101" spans="1:7" x14ac:dyDescent="0.25">
      <c r="A101" s="9" t="s">
        <v>99</v>
      </c>
      <c r="B101" s="14"/>
      <c r="C101" s="10"/>
      <c r="D101" s="18">
        <f>123.38+297.67</f>
        <v>421.05</v>
      </c>
      <c r="E101" s="10">
        <v>3113</v>
      </c>
      <c r="F101" s="9" t="s">
        <v>100</v>
      </c>
      <c r="G101" s="28" t="s">
        <v>14</v>
      </c>
    </row>
    <row r="102" spans="1:7" x14ac:dyDescent="0.25">
      <c r="A102" s="9" t="s">
        <v>99</v>
      </c>
      <c r="B102" s="14"/>
      <c r="C102" s="10"/>
      <c r="D102" s="18">
        <f>20.36+16.12</f>
        <v>36.480000000000004</v>
      </c>
      <c r="E102" s="10">
        <v>3132</v>
      </c>
      <c r="F102" s="9" t="s">
        <v>92</v>
      </c>
      <c r="G102" s="28" t="s">
        <v>14</v>
      </c>
    </row>
    <row r="103" spans="1:7" x14ac:dyDescent="0.25">
      <c r="A103" s="9" t="s">
        <v>101</v>
      </c>
      <c r="B103" s="14"/>
      <c r="C103" s="10"/>
      <c r="D103" s="18">
        <v>327.66000000000003</v>
      </c>
      <c r="E103" s="10">
        <v>3113</v>
      </c>
      <c r="F103" s="9" t="s">
        <v>100</v>
      </c>
      <c r="G103" s="28" t="s">
        <v>14</v>
      </c>
    </row>
    <row r="104" spans="1:7" x14ac:dyDescent="0.25">
      <c r="A104" s="9" t="s">
        <v>101</v>
      </c>
      <c r="B104" s="14"/>
      <c r="C104" s="10"/>
      <c r="D104" s="18">
        <v>54.06</v>
      </c>
      <c r="E104" s="10">
        <v>3132</v>
      </c>
      <c r="F104" s="9" t="s">
        <v>92</v>
      </c>
      <c r="G104" s="28" t="s">
        <v>14</v>
      </c>
    </row>
    <row r="105" spans="1:7" ht="21" customHeight="1" thickBot="1" x14ac:dyDescent="0.3">
      <c r="A105" s="21" t="s">
        <v>15</v>
      </c>
      <c r="B105" s="14"/>
      <c r="C105" s="23"/>
      <c r="D105" s="24">
        <f>SUM(D50:D95)</f>
        <v>88793.87</v>
      </c>
      <c r="E105" s="23"/>
      <c r="F105" s="25"/>
      <c r="G105" s="26"/>
    </row>
    <row r="106" spans="1:7" ht="15.75" thickBot="1" x14ac:dyDescent="0.3">
      <c r="A106" s="29" t="s">
        <v>89</v>
      </c>
      <c r="B106" s="22"/>
      <c r="C106" s="31"/>
      <c r="D106" s="32">
        <f>SUM(D105,D49,D47,D45,D43,D41,D39,D37,D35,D33,D31,D29,D27,D25,D23,D21,D19,D17,D15,D13,D10,D8)</f>
        <v>113816.65999999999</v>
      </c>
      <c r="E106" s="31"/>
      <c r="F106" s="33"/>
      <c r="G106" s="34"/>
    </row>
    <row r="107" spans="1:7" ht="15.75" thickBot="1" x14ac:dyDescent="0.3">
      <c r="A107" s="9"/>
      <c r="B107" s="30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skola2</cp:lastModifiedBy>
  <dcterms:created xsi:type="dcterms:W3CDTF">2024-03-05T11:42:46Z</dcterms:created>
  <dcterms:modified xsi:type="dcterms:W3CDTF">2025-07-07T10:52:46Z</dcterms:modified>
</cp:coreProperties>
</file>